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Laiene &amp; Diego\Executive function repeticion_lai_2\"/>
    </mc:Choice>
  </mc:AlternateContent>
  <xr:revisionPtr revIDLastSave="0" documentId="13_ncr:1_{9AF6BBE5-2BBD-4974-A85F-C7A495E67714}" xr6:coauthVersionLast="45" xr6:coauthVersionMax="46" xr10:uidLastSave="{00000000-0000-0000-0000-000000000000}"/>
  <bookViews>
    <workbookView showHorizontalScroll="0" showVerticalScroll="0" showSheetTabs="0" xWindow="-120" yWindow="-120" windowWidth="29040" windowHeight="15840" tabRatio="500" autoFilterDateGrouping="0" xr2:uid="{00000000-000D-0000-FFFF-FFFF00000000}"/>
  </bookViews>
  <sheets>
    <sheet name="Prevalence Low Scores" sheetId="1" r:id="rId1"/>
    <sheet name="Sheet1" sheetId="2" state="hidden" r:id="rId2"/>
    <sheet name="Hoja1" sheetId="3" state="hidden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L36" i="2" l="1"/>
  <c r="BL35" i="2" s="1"/>
  <c r="BL34" i="2" s="1"/>
  <c r="BL33" i="2" s="1"/>
  <c r="BL32" i="2" s="1"/>
  <c r="BL31" i="2" s="1"/>
  <c r="BL30" i="2" s="1"/>
  <c r="BL29" i="2" s="1"/>
  <c r="BL28" i="2" s="1"/>
  <c r="BL27" i="2" s="1"/>
  <c r="BL37" i="2"/>
  <c r="BL139" i="2"/>
  <c r="BL138" i="2" s="1"/>
  <c r="BL137" i="2" s="1"/>
  <c r="BL136" i="2" s="1"/>
  <c r="BL135" i="2" s="1"/>
  <c r="BL134" i="2" s="1"/>
  <c r="BL133" i="2" s="1"/>
  <c r="BL132" i="2" s="1"/>
  <c r="BL131" i="2" s="1"/>
  <c r="BL130" i="2" s="1"/>
  <c r="BL129" i="2" s="1"/>
  <c r="BL128" i="2" s="1"/>
  <c r="BL127" i="2" s="1"/>
  <c r="BL126" i="2" s="1"/>
  <c r="BL125" i="2" s="1"/>
  <c r="BL124" i="2" s="1"/>
  <c r="BL123" i="2" s="1"/>
  <c r="BL122" i="2" s="1"/>
  <c r="BL121" i="2" s="1"/>
  <c r="BL120" i="2" s="1"/>
  <c r="BL119" i="2" s="1"/>
  <c r="BL118" i="2" s="1"/>
  <c r="BL117" i="2" s="1"/>
  <c r="BL116" i="2" s="1"/>
  <c r="BL115" i="2" s="1"/>
  <c r="BL114" i="2" s="1"/>
  <c r="BL113" i="2" s="1"/>
  <c r="BL112" i="2" s="1"/>
  <c r="BL111" i="2" s="1"/>
  <c r="BL110" i="2" s="1"/>
  <c r="BL109" i="2" s="1"/>
  <c r="BL108" i="2" s="1"/>
  <c r="BL107" i="2" s="1"/>
  <c r="BL106" i="2" s="1"/>
  <c r="BL105" i="2" s="1"/>
  <c r="BL104" i="2" s="1"/>
  <c r="BL103" i="2" s="1"/>
  <c r="BL102" i="2" s="1"/>
  <c r="BL101" i="2" s="1"/>
  <c r="BL100" i="2" s="1"/>
  <c r="BL99" i="2" s="1"/>
  <c r="BL98" i="2" s="1"/>
  <c r="BL97" i="2" s="1"/>
  <c r="BL96" i="2" s="1"/>
  <c r="BL95" i="2" s="1"/>
  <c r="BL94" i="2" s="1"/>
  <c r="BL93" i="2" s="1"/>
  <c r="BL92" i="2" s="1"/>
  <c r="BL91" i="2" s="1"/>
  <c r="BL90" i="2" s="1"/>
  <c r="BL89" i="2" s="1"/>
  <c r="BL88" i="2" s="1"/>
  <c r="BL87" i="2" s="1"/>
  <c r="BL86" i="2" s="1"/>
  <c r="BL85" i="2" s="1"/>
  <c r="BL84" i="2" s="1"/>
  <c r="BL83" i="2" s="1"/>
  <c r="BL82" i="2" s="1"/>
  <c r="BL81" i="2" s="1"/>
  <c r="BL80" i="2" s="1"/>
  <c r="BL79" i="2" s="1"/>
  <c r="BL78" i="2" s="1"/>
  <c r="BL77" i="2" s="1"/>
  <c r="BL76" i="2" s="1"/>
  <c r="BL75" i="2" s="1"/>
  <c r="BL74" i="2" s="1"/>
  <c r="BL73" i="2" s="1"/>
  <c r="BL72" i="2" s="1"/>
  <c r="BL71" i="2" s="1"/>
  <c r="BL70" i="2" s="1"/>
  <c r="BL69" i="2" s="1"/>
  <c r="BL68" i="2" s="1"/>
  <c r="BL67" i="2" s="1"/>
  <c r="BL66" i="2" s="1"/>
  <c r="BL65" i="2" s="1"/>
  <c r="BL64" i="2" s="1"/>
  <c r="BL63" i="2" s="1"/>
  <c r="BL62" i="2" s="1"/>
  <c r="BL61" i="2" s="1"/>
  <c r="BL60" i="2" s="1"/>
  <c r="BL59" i="2" s="1"/>
  <c r="BL58" i="2" s="1"/>
  <c r="BL57" i="2" s="1"/>
  <c r="BL56" i="2" s="1"/>
  <c r="BL55" i="2" s="1"/>
  <c r="BL54" i="2" s="1"/>
  <c r="BL53" i="2" s="1"/>
  <c r="BL52" i="2" s="1"/>
  <c r="BL51" i="2" s="1"/>
  <c r="BL50" i="2" s="1"/>
  <c r="BL49" i="2" s="1"/>
  <c r="BL48" i="2" s="1"/>
  <c r="BL47" i="2" s="1"/>
  <c r="BL46" i="2" s="1"/>
  <c r="BL45" i="2" s="1"/>
  <c r="BL44" i="2" s="1"/>
  <c r="BL43" i="2" s="1"/>
  <c r="BL42" i="2" s="1"/>
  <c r="BL41" i="2" s="1"/>
  <c r="BL40" i="2" s="1"/>
  <c r="BL39" i="2" s="1"/>
  <c r="BL38" i="2" s="1"/>
  <c r="BL140" i="2"/>
  <c r="AC52" i="2"/>
  <c r="AC51" i="2" s="1"/>
  <c r="AC50" i="2" s="1"/>
  <c r="AC49" i="2" s="1"/>
  <c r="AC48" i="2" s="1"/>
  <c r="AC47" i="2" s="1"/>
  <c r="AC46" i="2" s="1"/>
  <c r="AC45" i="2" s="1"/>
  <c r="AC44" i="2" s="1"/>
  <c r="AC43" i="2" s="1"/>
  <c r="AC42" i="2" s="1"/>
  <c r="AC41" i="2" s="1"/>
  <c r="AC40" i="2" s="1"/>
  <c r="AC39" i="2" s="1"/>
  <c r="AC38" i="2" s="1"/>
  <c r="AC37" i="2" s="1"/>
  <c r="AC36" i="2" s="1"/>
  <c r="AC35" i="2" s="1"/>
  <c r="AC34" i="2" s="1"/>
  <c r="AC33" i="2" s="1"/>
  <c r="AC32" i="2" s="1"/>
  <c r="AC31" i="2" s="1"/>
  <c r="AC30" i="2" s="1"/>
  <c r="AC29" i="2" s="1"/>
  <c r="AC28" i="2" s="1"/>
  <c r="AC27" i="2" s="1"/>
  <c r="AC53" i="2"/>
  <c r="AU23" i="2" l="1"/>
  <c r="AS23" i="2"/>
  <c r="AM23" i="2"/>
  <c r="L299" i="2"/>
  <c r="L300" i="2"/>
  <c r="L301" i="2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298" i="2"/>
  <c r="L197" i="2"/>
  <c r="L196" i="2" s="1"/>
  <c r="L195" i="2" s="1"/>
  <c r="L194" i="2" s="1"/>
  <c r="L193" i="2" s="1"/>
  <c r="L192" i="2" s="1"/>
  <c r="L191" i="2" s="1"/>
  <c r="L190" i="2" s="1"/>
  <c r="L189" i="2" s="1"/>
  <c r="L188" i="2" s="1"/>
  <c r="L187" i="2" s="1"/>
  <c r="L186" i="2" s="1"/>
  <c r="L185" i="2" s="1"/>
  <c r="L184" i="2" s="1"/>
  <c r="L183" i="2" s="1"/>
  <c r="L182" i="2" s="1"/>
  <c r="L181" i="2" s="1"/>
  <c r="L180" i="2" s="1"/>
  <c r="L179" i="2" s="1"/>
  <c r="L178" i="2" s="1"/>
  <c r="L177" i="2" s="1"/>
  <c r="L176" i="2" s="1"/>
  <c r="L175" i="2" s="1"/>
  <c r="L174" i="2" s="1"/>
  <c r="L173" i="2" s="1"/>
  <c r="L172" i="2" s="1"/>
  <c r="L171" i="2" s="1"/>
  <c r="L170" i="2" s="1"/>
  <c r="L169" i="2" s="1"/>
  <c r="L168" i="2" s="1"/>
  <c r="L167" i="2" s="1"/>
  <c r="L166" i="2" s="1"/>
  <c r="L165" i="2" s="1"/>
  <c r="L164" i="2" s="1"/>
  <c r="L163" i="2" s="1"/>
  <c r="L162" i="2" s="1"/>
  <c r="I23" i="2"/>
  <c r="G145" i="2"/>
  <c r="G144" i="2" s="1"/>
  <c r="G143" i="2" s="1"/>
  <c r="G142" i="2" s="1"/>
  <c r="G141" i="2" s="1"/>
  <c r="G140" i="2" s="1"/>
  <c r="G139" i="2" s="1"/>
  <c r="G138" i="2" s="1"/>
  <c r="G137" i="2" s="1"/>
  <c r="G136" i="2" s="1"/>
  <c r="G135" i="2" s="1"/>
  <c r="G134" i="2" s="1"/>
  <c r="G133" i="2" s="1"/>
  <c r="G132" i="2" s="1"/>
  <c r="G131" i="2" s="1"/>
  <c r="G130" i="2" s="1"/>
  <c r="G129" i="2" s="1"/>
  <c r="G128" i="2" s="1"/>
  <c r="G127" i="2" s="1"/>
  <c r="G126" i="2" s="1"/>
  <c r="G125" i="2" s="1"/>
  <c r="G124" i="2" s="1"/>
  <c r="G123" i="2" s="1"/>
  <c r="G122" i="2" s="1"/>
  <c r="G121" i="2" s="1"/>
  <c r="G120" i="2" s="1"/>
  <c r="G119" i="2" s="1"/>
  <c r="G118" i="2" s="1"/>
  <c r="G117" i="2" s="1"/>
  <c r="G116" i="2" s="1"/>
  <c r="G115" i="2" s="1"/>
  <c r="G114" i="2" s="1"/>
  <c r="G113" i="2" s="1"/>
  <c r="G112" i="2" s="1"/>
  <c r="G111" i="2" s="1"/>
  <c r="G110" i="2" s="1"/>
  <c r="G109" i="2" s="1"/>
  <c r="G108" i="2" s="1"/>
  <c r="G107" i="2" s="1"/>
  <c r="G106" i="2" s="1"/>
  <c r="G105" i="2" s="1"/>
  <c r="G104" i="2" s="1"/>
  <c r="G103" i="2" s="1"/>
  <c r="G102" i="2" s="1"/>
  <c r="G101" i="2" s="1"/>
  <c r="G100" i="2" s="1"/>
  <c r="G99" i="2" s="1"/>
  <c r="G98" i="2" s="1"/>
  <c r="G97" i="2" s="1"/>
  <c r="G96" i="2" s="1"/>
  <c r="G95" i="2" s="1"/>
  <c r="G94" i="2" s="1"/>
  <c r="G93" i="2" s="1"/>
  <c r="G92" i="2" s="1"/>
  <c r="G91" i="2" s="1"/>
  <c r="G90" i="2" s="1"/>
  <c r="G89" i="2" s="1"/>
  <c r="G88" i="2" s="1"/>
  <c r="G87" i="2" s="1"/>
  <c r="G86" i="2" s="1"/>
  <c r="G85" i="2" s="1"/>
  <c r="G84" i="2" s="1"/>
  <c r="G83" i="2" s="1"/>
  <c r="G82" i="2" s="1"/>
  <c r="G81" i="2" s="1"/>
  <c r="G80" i="2" s="1"/>
  <c r="G79" i="2" s="1"/>
  <c r="G78" i="2" s="1"/>
  <c r="G77" i="2" s="1"/>
  <c r="G76" i="2" s="1"/>
  <c r="G75" i="2" s="1"/>
  <c r="G74" i="2" s="1"/>
  <c r="G73" i="2" s="1"/>
  <c r="G72" i="2" s="1"/>
  <c r="G71" i="2" s="1"/>
  <c r="G70" i="2" s="1"/>
  <c r="G69" i="2" s="1"/>
  <c r="G68" i="2" s="1"/>
  <c r="G67" i="2" s="1"/>
  <c r="G66" i="2" s="1"/>
  <c r="G65" i="2" s="1"/>
  <c r="G64" i="2" s="1"/>
  <c r="G63" i="2" s="1"/>
  <c r="G62" i="2" s="1"/>
  <c r="G61" i="2" s="1"/>
  <c r="G60" i="2" s="1"/>
  <c r="G59" i="2" s="1"/>
  <c r="G58" i="2" s="1"/>
  <c r="G57" i="2" s="1"/>
  <c r="G56" i="2" s="1"/>
  <c r="G55" i="2" s="1"/>
  <c r="G54" i="2" s="1"/>
  <c r="G53" i="2" s="1"/>
  <c r="G52" i="2" s="1"/>
  <c r="G51" i="2" s="1"/>
  <c r="G50" i="2" s="1"/>
  <c r="G49" i="2" s="1"/>
  <c r="G48" i="2" s="1"/>
  <c r="G47" i="2" s="1"/>
  <c r="G46" i="2" s="1"/>
  <c r="G45" i="2" s="1"/>
  <c r="G44" i="2" s="1"/>
  <c r="G43" i="2" s="1"/>
  <c r="G42" i="2" s="1"/>
  <c r="G41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46" i="2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L161" i="2" l="1"/>
  <c r="L160" i="2" s="1"/>
  <c r="L159" i="2" s="1"/>
  <c r="L158" i="2" s="1"/>
  <c r="L157" i="2" s="1"/>
  <c r="L156" i="2" s="1"/>
  <c r="L155" i="2" s="1"/>
  <c r="L154" i="2" s="1"/>
  <c r="L153" i="2" s="1"/>
  <c r="L152" i="2" s="1"/>
  <c r="L151" i="2" s="1"/>
  <c r="L150" i="2" s="1"/>
  <c r="L149" i="2" s="1"/>
  <c r="L148" i="2" s="1"/>
  <c r="L147" i="2" s="1"/>
  <c r="L146" i="2" s="1"/>
  <c r="L145" i="2" s="1"/>
  <c r="L144" i="2" s="1"/>
  <c r="L143" i="2" s="1"/>
  <c r="L142" i="2" s="1"/>
  <c r="L141" i="2" s="1"/>
  <c r="L140" i="2" s="1"/>
  <c r="L139" i="2" s="1"/>
  <c r="L138" i="2" s="1"/>
  <c r="L137" i="2" s="1"/>
  <c r="L136" i="2" s="1"/>
  <c r="L135" i="2" s="1"/>
  <c r="L134" i="2" s="1"/>
  <c r="L133" i="2" s="1"/>
  <c r="L132" i="2" s="1"/>
  <c r="L131" i="2" s="1"/>
  <c r="L130" i="2" s="1"/>
  <c r="L129" i="2" s="1"/>
  <c r="L128" i="2" s="1"/>
  <c r="L127" i="2" s="1"/>
  <c r="L126" i="2" s="1"/>
  <c r="L125" i="2" s="1"/>
  <c r="L124" i="2" s="1"/>
  <c r="L123" i="2" s="1"/>
  <c r="L122" i="2" s="1"/>
  <c r="L121" i="2" s="1"/>
  <c r="L120" i="2" s="1"/>
  <c r="L119" i="2" s="1"/>
  <c r="L118" i="2" s="1"/>
  <c r="L117" i="2" s="1"/>
  <c r="L116" i="2" s="1"/>
  <c r="L115" i="2" s="1"/>
  <c r="L114" i="2" s="1"/>
  <c r="L113" i="2" s="1"/>
  <c r="L112" i="2" s="1"/>
  <c r="L111" i="2" s="1"/>
  <c r="L110" i="2" s="1"/>
  <c r="L109" i="2" s="1"/>
  <c r="L108" i="2" s="1"/>
  <c r="L107" i="2" s="1"/>
  <c r="L106" i="2" s="1"/>
  <c r="L105" i="2" s="1"/>
  <c r="L104" i="2" s="1"/>
  <c r="L103" i="2" s="1"/>
  <c r="L102" i="2" s="1"/>
  <c r="L101" i="2" s="1"/>
  <c r="L100" i="2" s="1"/>
  <c r="L99" i="2" s="1"/>
  <c r="L98" i="2" s="1"/>
  <c r="L97" i="2" s="1"/>
  <c r="L96" i="2" s="1"/>
  <c r="L95" i="2" s="1"/>
  <c r="L94" i="2" s="1"/>
  <c r="L93" i="2" s="1"/>
  <c r="L92" i="2" s="1"/>
  <c r="L91" i="2" s="1"/>
  <c r="L90" i="2" s="1"/>
  <c r="L89" i="2" s="1"/>
  <c r="L88" i="2" s="1"/>
  <c r="L87" i="2" s="1"/>
  <c r="L86" i="2" s="1"/>
  <c r="L85" i="2" s="1"/>
  <c r="L84" i="2" s="1"/>
  <c r="L83" i="2" s="1"/>
  <c r="L82" i="2" s="1"/>
  <c r="L81" i="2" s="1"/>
  <c r="L80" i="2" s="1"/>
  <c r="L79" i="2" s="1"/>
  <c r="L78" i="2" s="1"/>
  <c r="L77" i="2" s="1"/>
  <c r="L76" i="2" s="1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L62" i="2" s="1"/>
  <c r="L61" i="2" s="1"/>
  <c r="L60" i="2" s="1"/>
  <c r="L59" i="2" s="1"/>
  <c r="L58" i="2" s="1"/>
  <c r="L57" i="2" s="1"/>
  <c r="L56" i="2" s="1"/>
  <c r="L55" i="2" s="1"/>
  <c r="L54" i="2" s="1"/>
  <c r="L53" i="2" s="1"/>
  <c r="L52" i="2" s="1"/>
  <c r="L51" i="2" s="1"/>
  <c r="L50" i="2" s="1"/>
  <c r="L49" i="2" s="1"/>
  <c r="L48" i="2" s="1"/>
  <c r="L47" i="2" s="1"/>
  <c r="L46" i="2" s="1"/>
  <c r="L45" i="2" s="1"/>
  <c r="L44" i="2" s="1"/>
  <c r="L43" i="2" s="1"/>
  <c r="L42" i="2" s="1"/>
  <c r="L41" i="2" s="1"/>
  <c r="L40" i="2" s="1"/>
  <c r="L39" i="2" s="1"/>
  <c r="L38" i="2" s="1"/>
  <c r="L37" i="2" s="1"/>
  <c r="L36" i="2" s="1"/>
  <c r="L35" i="2" s="1"/>
  <c r="L34" i="2" s="1"/>
  <c r="L33" i="2" s="1"/>
  <c r="L32" i="2" s="1"/>
  <c r="L31" i="2" s="1"/>
  <c r="L30" i="2" s="1"/>
  <c r="L29" i="2" s="1"/>
  <c r="L28" i="2" s="1"/>
  <c r="L27" i="2" s="1"/>
  <c r="D20" i="2" l="1"/>
  <c r="AM24" i="2" l="1"/>
  <c r="BS258" i="2" l="1"/>
  <c r="BS259" i="2" s="1"/>
  <c r="BS260" i="2" s="1"/>
  <c r="BS261" i="2" s="1"/>
  <c r="BS262" i="2" s="1"/>
  <c r="BS263" i="2" s="1"/>
  <c r="BS264" i="2" s="1"/>
  <c r="BS265" i="2" s="1"/>
  <c r="BS266" i="2" s="1"/>
  <c r="BS267" i="2" s="1"/>
  <c r="BS268" i="2" s="1"/>
  <c r="BS269" i="2" s="1"/>
  <c r="BS270" i="2" s="1"/>
  <c r="BS271" i="2" s="1"/>
  <c r="BS272" i="2" s="1"/>
  <c r="BS273" i="2" s="1"/>
  <c r="BS274" i="2" s="1"/>
  <c r="BS275" i="2" s="1"/>
  <c r="BS276" i="2" s="1"/>
  <c r="BS277" i="2" s="1"/>
  <c r="BS278" i="2" s="1"/>
  <c r="BS279" i="2" s="1"/>
  <c r="BS280" i="2" s="1"/>
  <c r="BS281" i="2" s="1"/>
  <c r="BS282" i="2" s="1"/>
  <c r="BS283" i="2" s="1"/>
  <c r="BS284" i="2" s="1"/>
  <c r="BS285" i="2" s="1"/>
  <c r="BS286" i="2" s="1"/>
  <c r="BS287" i="2" s="1"/>
  <c r="BS288" i="2" s="1"/>
  <c r="BS289" i="2" s="1"/>
  <c r="BS290" i="2" s="1"/>
  <c r="BS291" i="2" s="1"/>
  <c r="BS292" i="2" s="1"/>
  <c r="BS293" i="2" s="1"/>
  <c r="BS294" i="2" s="1"/>
  <c r="BS295" i="2" s="1"/>
  <c r="BS296" i="2" s="1"/>
  <c r="BS297" i="2" s="1"/>
  <c r="BS298" i="2" s="1"/>
  <c r="BS157" i="2"/>
  <c r="BS156" i="2" s="1"/>
  <c r="BS155" i="2" s="1"/>
  <c r="BS154" i="2" s="1"/>
  <c r="BS153" i="2" s="1"/>
  <c r="BS152" i="2" s="1"/>
  <c r="BS151" i="2" s="1"/>
  <c r="BS150" i="2" s="1"/>
  <c r="BS149" i="2" s="1"/>
  <c r="BS148" i="2" s="1"/>
  <c r="BS147" i="2" s="1"/>
  <c r="BS146" i="2" s="1"/>
  <c r="BS145" i="2" s="1"/>
  <c r="BS144" i="2" s="1"/>
  <c r="BS143" i="2" s="1"/>
  <c r="BS142" i="2" s="1"/>
  <c r="BS141" i="2" s="1"/>
  <c r="BS140" i="2" s="1"/>
  <c r="BS139" i="2" s="1"/>
  <c r="BS138" i="2" s="1"/>
  <c r="BS137" i="2" s="1"/>
  <c r="BS136" i="2" s="1"/>
  <c r="BS135" i="2" s="1"/>
  <c r="BS134" i="2" s="1"/>
  <c r="BS133" i="2" s="1"/>
  <c r="BS132" i="2" s="1"/>
  <c r="BS131" i="2" s="1"/>
  <c r="BS130" i="2" s="1"/>
  <c r="BS129" i="2" s="1"/>
  <c r="BS128" i="2" s="1"/>
  <c r="BS127" i="2" s="1"/>
  <c r="BS126" i="2" s="1"/>
  <c r="BS125" i="2" s="1"/>
  <c r="BS124" i="2" s="1"/>
  <c r="BS123" i="2" s="1"/>
  <c r="BS122" i="2" s="1"/>
  <c r="BS121" i="2" s="1"/>
  <c r="BS120" i="2" s="1"/>
  <c r="BS119" i="2" s="1"/>
  <c r="BS118" i="2" s="1"/>
  <c r="BS117" i="2" s="1"/>
  <c r="BS116" i="2" s="1"/>
  <c r="BS115" i="2" s="1"/>
  <c r="BS114" i="2" s="1"/>
  <c r="BS113" i="2" s="1"/>
  <c r="BS112" i="2" s="1"/>
  <c r="BS111" i="2" s="1"/>
  <c r="BS110" i="2" s="1"/>
  <c r="BS109" i="2" s="1"/>
  <c r="BS108" i="2" s="1"/>
  <c r="BS107" i="2" s="1"/>
  <c r="BS106" i="2" s="1"/>
  <c r="BS105" i="2" s="1"/>
  <c r="BS104" i="2" s="1"/>
  <c r="BS103" i="2" s="1"/>
  <c r="BS102" i="2" s="1"/>
  <c r="BS101" i="2" s="1"/>
  <c r="BS100" i="2" s="1"/>
  <c r="BS99" i="2" s="1"/>
  <c r="BS98" i="2" s="1"/>
  <c r="BS97" i="2" s="1"/>
  <c r="BS96" i="2" s="1"/>
  <c r="BS95" i="2" s="1"/>
  <c r="BS94" i="2" s="1"/>
  <c r="BS93" i="2" s="1"/>
  <c r="BS92" i="2" s="1"/>
  <c r="BS91" i="2" s="1"/>
  <c r="BS90" i="2" s="1"/>
  <c r="BS89" i="2" s="1"/>
  <c r="BS88" i="2" s="1"/>
  <c r="BS87" i="2" s="1"/>
  <c r="BS86" i="2" s="1"/>
  <c r="BS85" i="2" s="1"/>
  <c r="BS84" i="2" s="1"/>
  <c r="BS83" i="2" s="1"/>
  <c r="BS82" i="2" s="1"/>
  <c r="BS81" i="2" s="1"/>
  <c r="BS80" i="2" s="1"/>
  <c r="BS79" i="2" s="1"/>
  <c r="BS78" i="2" s="1"/>
  <c r="BS77" i="2" s="1"/>
  <c r="BS76" i="2" s="1"/>
  <c r="BS75" i="2" s="1"/>
  <c r="BS74" i="2" s="1"/>
  <c r="BS73" i="2" s="1"/>
  <c r="BS72" i="2" s="1"/>
  <c r="BS71" i="2" s="1"/>
  <c r="BS70" i="2" s="1"/>
  <c r="BS69" i="2" s="1"/>
  <c r="BS68" i="2" s="1"/>
  <c r="BS67" i="2" s="1"/>
  <c r="BS66" i="2" s="1"/>
  <c r="BS65" i="2" s="1"/>
  <c r="BS64" i="2" s="1"/>
  <c r="BS63" i="2" s="1"/>
  <c r="BS62" i="2" s="1"/>
  <c r="BS61" i="2" s="1"/>
  <c r="BS60" i="2" s="1"/>
  <c r="BS59" i="2" s="1"/>
  <c r="BS58" i="2" s="1"/>
  <c r="BS57" i="2" s="1"/>
  <c r="BS56" i="2" s="1"/>
  <c r="BS55" i="2" s="1"/>
  <c r="BS54" i="2" s="1"/>
  <c r="BS53" i="2" s="1"/>
  <c r="BS52" i="2" s="1"/>
  <c r="BS51" i="2" s="1"/>
  <c r="BS50" i="2" s="1"/>
  <c r="BS49" i="2" s="1"/>
  <c r="BS48" i="2" s="1"/>
  <c r="BS47" i="2" s="1"/>
  <c r="BS46" i="2" s="1"/>
  <c r="BS45" i="2" s="1"/>
  <c r="BS44" i="2" s="1"/>
  <c r="BS43" i="2" s="1"/>
  <c r="BS42" i="2" s="1"/>
  <c r="BS41" i="2" s="1"/>
  <c r="BS40" i="2" s="1"/>
  <c r="BS39" i="2" s="1"/>
  <c r="BS38" i="2" s="1"/>
  <c r="BS37" i="2" s="1"/>
  <c r="BS36" i="2" s="1"/>
  <c r="BS35" i="2" s="1"/>
  <c r="BS34" i="2" s="1"/>
  <c r="BS33" i="2" s="1"/>
  <c r="BS32" i="2" s="1"/>
  <c r="BS31" i="2" s="1"/>
  <c r="BS30" i="2" s="1"/>
  <c r="BS29" i="2" s="1"/>
  <c r="BS28" i="2" s="1"/>
  <c r="BS27" i="2" s="1"/>
  <c r="BL258" i="2"/>
  <c r="BL259" i="2" s="1"/>
  <c r="BL260" i="2" s="1"/>
  <c r="BL261" i="2" s="1"/>
  <c r="BL262" i="2" s="1"/>
  <c r="BL263" i="2" s="1"/>
  <c r="BL264" i="2" s="1"/>
  <c r="BL265" i="2" s="1"/>
  <c r="BL266" i="2" s="1"/>
  <c r="BL267" i="2" s="1"/>
  <c r="BL268" i="2" s="1"/>
  <c r="BL269" i="2" s="1"/>
  <c r="BL270" i="2" s="1"/>
  <c r="BL271" i="2" s="1"/>
  <c r="BL272" i="2" s="1"/>
  <c r="BL273" i="2" s="1"/>
  <c r="BL274" i="2" s="1"/>
  <c r="BL275" i="2" s="1"/>
  <c r="BL276" i="2" s="1"/>
  <c r="BL277" i="2" s="1"/>
  <c r="BL278" i="2" s="1"/>
  <c r="BL279" i="2" s="1"/>
  <c r="BL280" i="2" s="1"/>
  <c r="BL281" i="2" s="1"/>
  <c r="BL282" i="2" s="1"/>
  <c r="BL283" i="2" s="1"/>
  <c r="BL284" i="2" s="1"/>
  <c r="BL285" i="2" s="1"/>
  <c r="BL286" i="2" s="1"/>
  <c r="BL287" i="2" s="1"/>
  <c r="BL288" i="2" s="1"/>
  <c r="BL289" i="2" s="1"/>
  <c r="BL290" i="2" s="1"/>
  <c r="BL291" i="2" s="1"/>
  <c r="BL292" i="2" s="1"/>
  <c r="BL293" i="2" s="1"/>
  <c r="BL294" i="2" s="1"/>
  <c r="BL295" i="2" s="1"/>
  <c r="BL296" i="2" s="1"/>
  <c r="BL297" i="2" s="1"/>
  <c r="BL298" i="2" s="1"/>
  <c r="BJ258" i="2"/>
  <c r="BJ259" i="2" s="1"/>
  <c r="BJ260" i="2" s="1"/>
  <c r="BJ261" i="2" s="1"/>
  <c r="BJ262" i="2" s="1"/>
  <c r="BJ263" i="2" s="1"/>
  <c r="BJ264" i="2" s="1"/>
  <c r="BJ265" i="2" s="1"/>
  <c r="BJ266" i="2" s="1"/>
  <c r="BJ267" i="2" s="1"/>
  <c r="BJ268" i="2" s="1"/>
  <c r="BJ269" i="2" s="1"/>
  <c r="BJ270" i="2" s="1"/>
  <c r="BJ271" i="2" s="1"/>
  <c r="BJ272" i="2" s="1"/>
  <c r="BJ273" i="2" s="1"/>
  <c r="BJ274" i="2" s="1"/>
  <c r="BJ275" i="2" s="1"/>
  <c r="BJ276" i="2" s="1"/>
  <c r="BJ277" i="2" s="1"/>
  <c r="BJ278" i="2" s="1"/>
  <c r="BJ279" i="2" s="1"/>
  <c r="BJ280" i="2" s="1"/>
  <c r="BJ281" i="2" s="1"/>
  <c r="BJ282" i="2" s="1"/>
  <c r="BJ283" i="2" s="1"/>
  <c r="BJ284" i="2" s="1"/>
  <c r="BJ285" i="2" s="1"/>
  <c r="BJ286" i="2" s="1"/>
  <c r="BJ287" i="2" s="1"/>
  <c r="BJ288" i="2" s="1"/>
  <c r="BJ289" i="2" s="1"/>
  <c r="BJ290" i="2" s="1"/>
  <c r="BJ291" i="2" s="1"/>
  <c r="BJ292" i="2" s="1"/>
  <c r="BJ293" i="2" s="1"/>
  <c r="BJ294" i="2" s="1"/>
  <c r="BJ295" i="2" s="1"/>
  <c r="BJ296" i="2" s="1"/>
  <c r="BJ297" i="2" s="1"/>
  <c r="BJ298" i="2" s="1"/>
  <c r="BQ326" i="2"/>
  <c r="BQ327" i="2" s="1"/>
  <c r="BQ328" i="2" s="1"/>
  <c r="BQ329" i="2" s="1"/>
  <c r="BQ330" i="2" s="1"/>
  <c r="BQ331" i="2" s="1"/>
  <c r="BQ332" i="2" s="1"/>
  <c r="BQ333" i="2" s="1"/>
  <c r="BQ334" i="2" s="1"/>
  <c r="BQ335" i="2" s="1"/>
  <c r="BQ336" i="2" s="1"/>
  <c r="BQ337" i="2" s="1"/>
  <c r="BQ338" i="2" s="1"/>
  <c r="BQ339" i="2" s="1"/>
  <c r="BQ340" i="2" s="1"/>
  <c r="BQ341" i="2" s="1"/>
  <c r="BQ342" i="2" s="1"/>
  <c r="BQ343" i="2" s="1"/>
  <c r="BQ344" i="2" s="1"/>
  <c r="BQ345" i="2" s="1"/>
  <c r="BQ346" i="2" s="1"/>
  <c r="BQ347" i="2" s="1"/>
  <c r="BQ348" i="2" s="1"/>
  <c r="BQ349" i="2" s="1"/>
  <c r="BQ350" i="2" s="1"/>
  <c r="BQ351" i="2" s="1"/>
  <c r="BQ352" i="2" s="1"/>
  <c r="BQ353" i="2" s="1"/>
  <c r="BQ354" i="2" s="1"/>
  <c r="BQ355" i="2" s="1"/>
  <c r="BQ356" i="2" s="1"/>
  <c r="BQ357" i="2" s="1"/>
  <c r="BQ358" i="2" s="1"/>
  <c r="BQ359" i="2" s="1"/>
  <c r="BQ360" i="2" s="1"/>
  <c r="BQ361" i="2" s="1"/>
  <c r="BQ362" i="2" s="1"/>
  <c r="BQ363" i="2" s="1"/>
  <c r="BQ364" i="2" s="1"/>
  <c r="BQ365" i="2" s="1"/>
  <c r="BQ366" i="2" s="1"/>
  <c r="BO258" i="2"/>
  <c r="BO259" i="2" s="1"/>
  <c r="BO260" i="2" s="1"/>
  <c r="BO261" i="2" s="1"/>
  <c r="BO262" i="2" s="1"/>
  <c r="BO263" i="2" s="1"/>
  <c r="BO264" i="2" s="1"/>
  <c r="BO265" i="2" s="1"/>
  <c r="BO266" i="2" s="1"/>
  <c r="BO267" i="2" s="1"/>
  <c r="BO268" i="2" s="1"/>
  <c r="BO269" i="2" s="1"/>
  <c r="BO270" i="2" s="1"/>
  <c r="BO271" i="2" s="1"/>
  <c r="BO272" i="2" s="1"/>
  <c r="BO273" i="2" s="1"/>
  <c r="BO274" i="2" s="1"/>
  <c r="BO275" i="2" s="1"/>
  <c r="BO276" i="2" s="1"/>
  <c r="BO277" i="2" s="1"/>
  <c r="BO278" i="2" s="1"/>
  <c r="BO279" i="2" s="1"/>
  <c r="BO280" i="2" s="1"/>
  <c r="BO281" i="2" s="1"/>
  <c r="BO282" i="2" s="1"/>
  <c r="BO283" i="2" s="1"/>
  <c r="BO284" i="2" s="1"/>
  <c r="BO285" i="2" s="1"/>
  <c r="BO286" i="2" s="1"/>
  <c r="BO287" i="2" s="1"/>
  <c r="BO288" i="2" s="1"/>
  <c r="BO289" i="2" s="1"/>
  <c r="BO290" i="2" s="1"/>
  <c r="BO291" i="2" s="1"/>
  <c r="BO292" i="2" s="1"/>
  <c r="BO293" i="2" s="1"/>
  <c r="BO294" i="2" s="1"/>
  <c r="BO295" i="2" s="1"/>
  <c r="BO296" i="2" s="1"/>
  <c r="BO297" i="2" s="1"/>
  <c r="BO298" i="2" s="1"/>
  <c r="BQ225" i="2"/>
  <c r="BQ224" i="2" s="1"/>
  <c r="BQ223" i="2" s="1"/>
  <c r="BQ222" i="2" s="1"/>
  <c r="BQ221" i="2" s="1"/>
  <c r="BQ220" i="2" s="1"/>
  <c r="BQ219" i="2" s="1"/>
  <c r="BQ218" i="2" s="1"/>
  <c r="BQ217" i="2" s="1"/>
  <c r="BQ216" i="2" s="1"/>
  <c r="BQ215" i="2" s="1"/>
  <c r="BQ214" i="2" s="1"/>
  <c r="BQ213" i="2" s="1"/>
  <c r="BQ212" i="2" s="1"/>
  <c r="BQ211" i="2" s="1"/>
  <c r="BQ210" i="2" s="1"/>
  <c r="BQ209" i="2" s="1"/>
  <c r="BQ208" i="2" s="1"/>
  <c r="BQ207" i="2" s="1"/>
  <c r="BQ206" i="2" s="1"/>
  <c r="BQ205" i="2" s="1"/>
  <c r="BQ204" i="2" s="1"/>
  <c r="BQ203" i="2" s="1"/>
  <c r="BQ202" i="2" s="1"/>
  <c r="BQ201" i="2" s="1"/>
  <c r="BQ200" i="2" s="1"/>
  <c r="BQ199" i="2" s="1"/>
  <c r="BQ198" i="2" s="1"/>
  <c r="BQ197" i="2" s="1"/>
  <c r="BQ196" i="2" s="1"/>
  <c r="BQ195" i="2" s="1"/>
  <c r="BQ194" i="2" s="1"/>
  <c r="BQ193" i="2" s="1"/>
  <c r="BQ192" i="2" s="1"/>
  <c r="BQ191" i="2" s="1"/>
  <c r="BQ190" i="2" s="1"/>
  <c r="BQ189" i="2" s="1"/>
  <c r="BQ188" i="2" s="1"/>
  <c r="BQ187" i="2" s="1"/>
  <c r="BQ186" i="2" s="1"/>
  <c r="BQ185" i="2" s="1"/>
  <c r="BQ184" i="2" s="1"/>
  <c r="BQ183" i="2" s="1"/>
  <c r="BQ182" i="2" s="1"/>
  <c r="BQ181" i="2" s="1"/>
  <c r="BQ180" i="2" s="1"/>
  <c r="BQ179" i="2" s="1"/>
  <c r="BQ178" i="2" s="1"/>
  <c r="BQ177" i="2" s="1"/>
  <c r="BQ176" i="2" s="1"/>
  <c r="BQ175" i="2" s="1"/>
  <c r="BQ174" i="2" s="1"/>
  <c r="BQ173" i="2" s="1"/>
  <c r="BQ172" i="2" s="1"/>
  <c r="BQ171" i="2" s="1"/>
  <c r="BQ170" i="2" s="1"/>
  <c r="BQ169" i="2" s="1"/>
  <c r="BQ168" i="2" s="1"/>
  <c r="BQ167" i="2" s="1"/>
  <c r="BQ166" i="2" s="1"/>
  <c r="BQ165" i="2" s="1"/>
  <c r="BQ164" i="2" s="1"/>
  <c r="BQ163" i="2" s="1"/>
  <c r="BQ162" i="2" s="1"/>
  <c r="BO157" i="2"/>
  <c r="BO156" i="2" s="1"/>
  <c r="BO155" i="2" s="1"/>
  <c r="BO154" i="2" s="1"/>
  <c r="BO153" i="2" s="1"/>
  <c r="BO152" i="2" s="1"/>
  <c r="BO151" i="2" s="1"/>
  <c r="BO150" i="2" s="1"/>
  <c r="BO149" i="2" s="1"/>
  <c r="BO148" i="2" s="1"/>
  <c r="BO147" i="2" s="1"/>
  <c r="BO146" i="2" s="1"/>
  <c r="BO145" i="2" s="1"/>
  <c r="BO144" i="2" s="1"/>
  <c r="BO143" i="2" s="1"/>
  <c r="BO142" i="2" s="1"/>
  <c r="BO141" i="2" s="1"/>
  <c r="BO140" i="2" s="1"/>
  <c r="BO139" i="2" s="1"/>
  <c r="BO138" i="2" s="1"/>
  <c r="BO137" i="2" s="1"/>
  <c r="BO136" i="2" s="1"/>
  <c r="BO135" i="2" s="1"/>
  <c r="BO134" i="2" s="1"/>
  <c r="BO133" i="2" s="1"/>
  <c r="BO132" i="2" s="1"/>
  <c r="BO131" i="2" s="1"/>
  <c r="BO130" i="2" s="1"/>
  <c r="BO129" i="2" s="1"/>
  <c r="BO128" i="2" s="1"/>
  <c r="BO127" i="2" s="1"/>
  <c r="BO126" i="2" s="1"/>
  <c r="BO125" i="2" s="1"/>
  <c r="BO124" i="2" s="1"/>
  <c r="BO123" i="2" s="1"/>
  <c r="BO122" i="2" s="1"/>
  <c r="BO121" i="2" s="1"/>
  <c r="BO120" i="2" s="1"/>
  <c r="BO119" i="2" s="1"/>
  <c r="BO118" i="2" s="1"/>
  <c r="BO117" i="2" s="1"/>
  <c r="BO116" i="2" s="1"/>
  <c r="BO115" i="2" s="1"/>
  <c r="BO114" i="2" s="1"/>
  <c r="BO113" i="2" s="1"/>
  <c r="BO112" i="2" s="1"/>
  <c r="BO111" i="2" s="1"/>
  <c r="BO110" i="2" s="1"/>
  <c r="BO109" i="2" s="1"/>
  <c r="BO108" i="2" s="1"/>
  <c r="BO107" i="2" s="1"/>
  <c r="BO106" i="2" s="1"/>
  <c r="BO105" i="2" s="1"/>
  <c r="BO104" i="2" s="1"/>
  <c r="BO103" i="2" s="1"/>
  <c r="BO102" i="2" s="1"/>
  <c r="BO101" i="2" s="1"/>
  <c r="BO100" i="2" s="1"/>
  <c r="BO99" i="2" s="1"/>
  <c r="BO98" i="2" s="1"/>
  <c r="BO97" i="2" s="1"/>
  <c r="BO96" i="2" s="1"/>
  <c r="BO95" i="2" s="1"/>
  <c r="BO94" i="2" s="1"/>
  <c r="BO93" i="2" s="1"/>
  <c r="BO92" i="2" s="1"/>
  <c r="BO91" i="2" s="1"/>
  <c r="BO90" i="2" s="1"/>
  <c r="BO89" i="2" s="1"/>
  <c r="BO88" i="2" s="1"/>
  <c r="BO87" i="2" s="1"/>
  <c r="BO86" i="2" s="1"/>
  <c r="BO85" i="2" s="1"/>
  <c r="BO84" i="2" s="1"/>
  <c r="BO83" i="2" s="1"/>
  <c r="BO82" i="2" s="1"/>
  <c r="BO81" i="2" s="1"/>
  <c r="BO80" i="2" s="1"/>
  <c r="BO79" i="2" s="1"/>
  <c r="BO78" i="2" s="1"/>
  <c r="BO77" i="2" s="1"/>
  <c r="BO76" i="2" s="1"/>
  <c r="BO75" i="2" s="1"/>
  <c r="BO74" i="2" s="1"/>
  <c r="BO73" i="2" s="1"/>
  <c r="BO72" i="2" s="1"/>
  <c r="BO71" i="2" s="1"/>
  <c r="BO70" i="2" s="1"/>
  <c r="BO69" i="2" s="1"/>
  <c r="BO68" i="2" s="1"/>
  <c r="BO67" i="2" s="1"/>
  <c r="BO66" i="2" s="1"/>
  <c r="BO65" i="2" s="1"/>
  <c r="BO64" i="2" s="1"/>
  <c r="BO63" i="2" s="1"/>
  <c r="BO62" i="2" s="1"/>
  <c r="BO61" i="2" s="1"/>
  <c r="BO60" i="2" s="1"/>
  <c r="BO59" i="2" s="1"/>
  <c r="BO58" i="2" s="1"/>
  <c r="BO57" i="2" s="1"/>
  <c r="BO56" i="2" s="1"/>
  <c r="BO55" i="2" s="1"/>
  <c r="BO54" i="2" s="1"/>
  <c r="BO53" i="2" s="1"/>
  <c r="BO52" i="2" s="1"/>
  <c r="BO51" i="2" s="1"/>
  <c r="BO50" i="2" s="1"/>
  <c r="BO49" i="2" s="1"/>
  <c r="BO48" i="2" s="1"/>
  <c r="BO47" i="2" s="1"/>
  <c r="BO46" i="2" s="1"/>
  <c r="BO45" i="2" s="1"/>
  <c r="BO44" i="2" s="1"/>
  <c r="BO43" i="2" s="1"/>
  <c r="BO42" i="2" s="1"/>
  <c r="BO41" i="2" s="1"/>
  <c r="BO40" i="2" s="1"/>
  <c r="BO39" i="2" s="1"/>
  <c r="BO38" i="2" s="1"/>
  <c r="BO37" i="2" s="1"/>
  <c r="BO36" i="2" s="1"/>
  <c r="BO35" i="2" s="1"/>
  <c r="BO34" i="2" s="1"/>
  <c r="BO33" i="2" s="1"/>
  <c r="BO32" i="2" s="1"/>
  <c r="BO31" i="2" s="1"/>
  <c r="BO30" i="2" s="1"/>
  <c r="BO29" i="2" s="1"/>
  <c r="BO28" i="2" s="1"/>
  <c r="BO27" i="2" s="1"/>
  <c r="BL157" i="2"/>
  <c r="BL156" i="2" s="1"/>
  <c r="BL155" i="2" s="1"/>
  <c r="BL154" i="2" s="1"/>
  <c r="BL153" i="2" s="1"/>
  <c r="BL152" i="2" s="1"/>
  <c r="BL151" i="2" s="1"/>
  <c r="BL150" i="2" s="1"/>
  <c r="BL149" i="2" s="1"/>
  <c r="BL148" i="2" s="1"/>
  <c r="BL147" i="2" s="1"/>
  <c r="BL146" i="2" s="1"/>
  <c r="BL145" i="2" s="1"/>
  <c r="BL144" i="2" s="1"/>
  <c r="BL143" i="2" s="1"/>
  <c r="BL142" i="2" s="1"/>
  <c r="BL141" i="2" s="1"/>
  <c r="BJ157" i="2"/>
  <c r="BJ156" i="2" s="1"/>
  <c r="BJ155" i="2" s="1"/>
  <c r="BJ154" i="2" s="1"/>
  <c r="BJ153" i="2" s="1"/>
  <c r="BJ152" i="2" s="1"/>
  <c r="BJ151" i="2" s="1"/>
  <c r="BJ150" i="2" s="1"/>
  <c r="BJ149" i="2" s="1"/>
  <c r="BJ148" i="2" s="1"/>
  <c r="BJ147" i="2" s="1"/>
  <c r="BJ146" i="2" s="1"/>
  <c r="BJ145" i="2" s="1"/>
  <c r="BJ144" i="2" s="1"/>
  <c r="BJ143" i="2" s="1"/>
  <c r="BJ142" i="2" s="1"/>
  <c r="BJ141" i="2" s="1"/>
  <c r="BJ140" i="2" s="1"/>
  <c r="BJ139" i="2" s="1"/>
  <c r="BJ138" i="2" s="1"/>
  <c r="BJ137" i="2" s="1"/>
  <c r="BJ136" i="2" s="1"/>
  <c r="BJ135" i="2" s="1"/>
  <c r="BJ134" i="2" s="1"/>
  <c r="BJ133" i="2" s="1"/>
  <c r="BJ132" i="2" s="1"/>
  <c r="BJ131" i="2" s="1"/>
  <c r="BJ130" i="2" s="1"/>
  <c r="BJ129" i="2" s="1"/>
  <c r="BJ128" i="2" s="1"/>
  <c r="BJ127" i="2" s="1"/>
  <c r="BJ126" i="2" s="1"/>
  <c r="BJ125" i="2" s="1"/>
  <c r="BJ124" i="2" s="1"/>
  <c r="BJ123" i="2" s="1"/>
  <c r="BJ122" i="2" s="1"/>
  <c r="BJ121" i="2" s="1"/>
  <c r="BJ120" i="2" s="1"/>
  <c r="BJ119" i="2" s="1"/>
  <c r="BJ118" i="2" s="1"/>
  <c r="BJ117" i="2" s="1"/>
  <c r="BJ116" i="2" s="1"/>
  <c r="BJ115" i="2" s="1"/>
  <c r="BJ114" i="2" s="1"/>
  <c r="BJ113" i="2" s="1"/>
  <c r="BJ112" i="2" s="1"/>
  <c r="BJ111" i="2" s="1"/>
  <c r="BJ110" i="2" s="1"/>
  <c r="BJ109" i="2" s="1"/>
  <c r="BJ108" i="2" s="1"/>
  <c r="BJ107" i="2" s="1"/>
  <c r="BJ106" i="2" s="1"/>
  <c r="BJ105" i="2" s="1"/>
  <c r="BJ104" i="2" s="1"/>
  <c r="BJ103" i="2" s="1"/>
  <c r="BJ102" i="2" s="1"/>
  <c r="BJ101" i="2" s="1"/>
  <c r="BJ100" i="2" s="1"/>
  <c r="BJ99" i="2" s="1"/>
  <c r="BJ98" i="2" s="1"/>
  <c r="BJ97" i="2" s="1"/>
  <c r="BJ96" i="2" s="1"/>
  <c r="BJ95" i="2" s="1"/>
  <c r="BJ94" i="2" s="1"/>
  <c r="BJ93" i="2" s="1"/>
  <c r="BJ92" i="2" s="1"/>
  <c r="BJ91" i="2" s="1"/>
  <c r="BJ90" i="2" s="1"/>
  <c r="BJ89" i="2" s="1"/>
  <c r="BJ88" i="2" s="1"/>
  <c r="BJ87" i="2" s="1"/>
  <c r="BJ86" i="2" s="1"/>
  <c r="BJ85" i="2" s="1"/>
  <c r="BJ84" i="2" s="1"/>
  <c r="BJ83" i="2" s="1"/>
  <c r="BJ82" i="2" s="1"/>
  <c r="BJ81" i="2" s="1"/>
  <c r="BJ80" i="2" s="1"/>
  <c r="BJ79" i="2" s="1"/>
  <c r="BJ78" i="2" s="1"/>
  <c r="BJ77" i="2" s="1"/>
  <c r="BJ76" i="2" s="1"/>
  <c r="BJ75" i="2" s="1"/>
  <c r="BJ74" i="2" s="1"/>
  <c r="BJ73" i="2" s="1"/>
  <c r="BJ72" i="2" s="1"/>
  <c r="BJ71" i="2" s="1"/>
  <c r="BJ70" i="2" s="1"/>
  <c r="BJ69" i="2" s="1"/>
  <c r="BJ68" i="2" s="1"/>
  <c r="BJ67" i="2" s="1"/>
  <c r="BJ66" i="2" s="1"/>
  <c r="BJ65" i="2" s="1"/>
  <c r="BJ64" i="2" s="1"/>
  <c r="BJ63" i="2" s="1"/>
  <c r="BJ62" i="2" s="1"/>
  <c r="BJ61" i="2" s="1"/>
  <c r="BJ60" i="2" s="1"/>
  <c r="BJ59" i="2" s="1"/>
  <c r="BJ58" i="2" s="1"/>
  <c r="BJ57" i="2" s="1"/>
  <c r="BJ56" i="2" s="1"/>
  <c r="BJ55" i="2" s="1"/>
  <c r="BJ54" i="2" s="1"/>
  <c r="BJ53" i="2" s="1"/>
  <c r="BJ52" i="2" s="1"/>
  <c r="BJ51" i="2" s="1"/>
  <c r="BJ50" i="2" s="1"/>
  <c r="BJ49" i="2" s="1"/>
  <c r="BJ48" i="2" s="1"/>
  <c r="BJ47" i="2" s="1"/>
  <c r="BJ46" i="2" s="1"/>
  <c r="BJ45" i="2" s="1"/>
  <c r="BJ44" i="2" s="1"/>
  <c r="BJ43" i="2" s="1"/>
  <c r="BJ42" i="2" s="1"/>
  <c r="BJ41" i="2" s="1"/>
  <c r="BJ40" i="2" s="1"/>
  <c r="BJ39" i="2" s="1"/>
  <c r="BJ38" i="2" s="1"/>
  <c r="BJ37" i="2" s="1"/>
  <c r="BJ36" i="2" s="1"/>
  <c r="BJ35" i="2" s="1"/>
  <c r="BJ34" i="2" s="1"/>
  <c r="BJ33" i="2" s="1"/>
  <c r="BJ32" i="2" s="1"/>
  <c r="BJ31" i="2" s="1"/>
  <c r="BJ30" i="2" s="1"/>
  <c r="BJ29" i="2" s="1"/>
  <c r="BJ28" i="2" s="1"/>
  <c r="BJ27" i="2" s="1"/>
  <c r="BF258" i="2"/>
  <c r="BF259" i="2" s="1"/>
  <c r="BF260" i="2" s="1"/>
  <c r="BF261" i="2" s="1"/>
  <c r="BF262" i="2" s="1"/>
  <c r="BF263" i="2" s="1"/>
  <c r="BF264" i="2" s="1"/>
  <c r="BF265" i="2" s="1"/>
  <c r="BF266" i="2" s="1"/>
  <c r="BF267" i="2" s="1"/>
  <c r="BF268" i="2" s="1"/>
  <c r="BF269" i="2" s="1"/>
  <c r="BF270" i="2" s="1"/>
  <c r="BF271" i="2" s="1"/>
  <c r="BF272" i="2" s="1"/>
  <c r="BF273" i="2" s="1"/>
  <c r="BF274" i="2" s="1"/>
  <c r="BF275" i="2" s="1"/>
  <c r="BF276" i="2" s="1"/>
  <c r="BF277" i="2" s="1"/>
  <c r="BF278" i="2" s="1"/>
  <c r="BF279" i="2" s="1"/>
  <c r="BF280" i="2" s="1"/>
  <c r="BF281" i="2" s="1"/>
  <c r="BF282" i="2" s="1"/>
  <c r="BF283" i="2" s="1"/>
  <c r="BF284" i="2" s="1"/>
  <c r="BF285" i="2" s="1"/>
  <c r="BF286" i="2" s="1"/>
  <c r="BF287" i="2" s="1"/>
  <c r="BF288" i="2" s="1"/>
  <c r="BF289" i="2" s="1"/>
  <c r="BF290" i="2" s="1"/>
  <c r="BF291" i="2" s="1"/>
  <c r="BF292" i="2" s="1"/>
  <c r="BF293" i="2" s="1"/>
  <c r="BF294" i="2" s="1"/>
  <c r="BF295" i="2" s="1"/>
  <c r="BF296" i="2" s="1"/>
  <c r="BF297" i="2" s="1"/>
  <c r="BF298" i="2" s="1"/>
  <c r="BF157" i="2"/>
  <c r="BF156" i="2" s="1"/>
  <c r="BF155" i="2" s="1"/>
  <c r="BF154" i="2" s="1"/>
  <c r="BF153" i="2" s="1"/>
  <c r="BF152" i="2" s="1"/>
  <c r="BF151" i="2" s="1"/>
  <c r="BF150" i="2" s="1"/>
  <c r="BF149" i="2" s="1"/>
  <c r="BF148" i="2" s="1"/>
  <c r="BF147" i="2" s="1"/>
  <c r="BF146" i="2" s="1"/>
  <c r="BF145" i="2" s="1"/>
  <c r="BF144" i="2" s="1"/>
  <c r="BF143" i="2" s="1"/>
  <c r="BF142" i="2" s="1"/>
  <c r="BF141" i="2" s="1"/>
  <c r="BF140" i="2" s="1"/>
  <c r="BF139" i="2" s="1"/>
  <c r="BF138" i="2" s="1"/>
  <c r="BF137" i="2" s="1"/>
  <c r="BF136" i="2" s="1"/>
  <c r="BF135" i="2" s="1"/>
  <c r="BF134" i="2" s="1"/>
  <c r="BF133" i="2" s="1"/>
  <c r="BF132" i="2" s="1"/>
  <c r="BF131" i="2" s="1"/>
  <c r="BF130" i="2" s="1"/>
  <c r="BF129" i="2" s="1"/>
  <c r="BF128" i="2" s="1"/>
  <c r="BF127" i="2" s="1"/>
  <c r="BF126" i="2" s="1"/>
  <c r="BF125" i="2" s="1"/>
  <c r="BF124" i="2" s="1"/>
  <c r="BF123" i="2" s="1"/>
  <c r="BF122" i="2" s="1"/>
  <c r="BF121" i="2" s="1"/>
  <c r="BF120" i="2" s="1"/>
  <c r="BF119" i="2" s="1"/>
  <c r="BF118" i="2" s="1"/>
  <c r="BF117" i="2" s="1"/>
  <c r="BF116" i="2" s="1"/>
  <c r="BF115" i="2" s="1"/>
  <c r="BF114" i="2" s="1"/>
  <c r="BF113" i="2" s="1"/>
  <c r="BF112" i="2" s="1"/>
  <c r="BF111" i="2" s="1"/>
  <c r="BF110" i="2" s="1"/>
  <c r="BF109" i="2" s="1"/>
  <c r="BF108" i="2" s="1"/>
  <c r="BF107" i="2" s="1"/>
  <c r="BF106" i="2" s="1"/>
  <c r="BF105" i="2" s="1"/>
  <c r="BF104" i="2" s="1"/>
  <c r="BF103" i="2" s="1"/>
  <c r="BF102" i="2" s="1"/>
  <c r="BF101" i="2" s="1"/>
  <c r="BF100" i="2" s="1"/>
  <c r="BF99" i="2" s="1"/>
  <c r="BF98" i="2" s="1"/>
  <c r="BF97" i="2" s="1"/>
  <c r="BF96" i="2" s="1"/>
  <c r="BF95" i="2" s="1"/>
  <c r="BF94" i="2" s="1"/>
  <c r="BF93" i="2" s="1"/>
  <c r="BF92" i="2" s="1"/>
  <c r="BF91" i="2" s="1"/>
  <c r="BF90" i="2" s="1"/>
  <c r="BF89" i="2" s="1"/>
  <c r="BF88" i="2" s="1"/>
  <c r="BF87" i="2" s="1"/>
  <c r="BF86" i="2" s="1"/>
  <c r="BF85" i="2" s="1"/>
  <c r="BF84" i="2" s="1"/>
  <c r="BF83" i="2" s="1"/>
  <c r="BF82" i="2" s="1"/>
  <c r="BF81" i="2" s="1"/>
  <c r="BF80" i="2" s="1"/>
  <c r="BF79" i="2" s="1"/>
  <c r="BF78" i="2" s="1"/>
  <c r="BF77" i="2" s="1"/>
  <c r="BF76" i="2" s="1"/>
  <c r="BF75" i="2" s="1"/>
  <c r="BF74" i="2" s="1"/>
  <c r="BF73" i="2" s="1"/>
  <c r="BF72" i="2" s="1"/>
  <c r="BF71" i="2" s="1"/>
  <c r="BF70" i="2" s="1"/>
  <c r="BF69" i="2" s="1"/>
  <c r="BF68" i="2" s="1"/>
  <c r="BF67" i="2" s="1"/>
  <c r="BF66" i="2" s="1"/>
  <c r="BF65" i="2" s="1"/>
  <c r="BF64" i="2" s="1"/>
  <c r="BF63" i="2" s="1"/>
  <c r="BF62" i="2" s="1"/>
  <c r="BF61" i="2" s="1"/>
  <c r="BF60" i="2" s="1"/>
  <c r="BF59" i="2" s="1"/>
  <c r="BF58" i="2" s="1"/>
  <c r="BF57" i="2" s="1"/>
  <c r="BF56" i="2" s="1"/>
  <c r="BF55" i="2" s="1"/>
  <c r="BF54" i="2" s="1"/>
  <c r="BF53" i="2" s="1"/>
  <c r="BF52" i="2" s="1"/>
  <c r="BF51" i="2" s="1"/>
  <c r="BF50" i="2" s="1"/>
  <c r="BF49" i="2" s="1"/>
  <c r="BF48" i="2" s="1"/>
  <c r="BF47" i="2" s="1"/>
  <c r="BF46" i="2" s="1"/>
  <c r="BF45" i="2" s="1"/>
  <c r="BF44" i="2" s="1"/>
  <c r="BF43" i="2" s="1"/>
  <c r="BF42" i="2" s="1"/>
  <c r="BF41" i="2" s="1"/>
  <c r="BF40" i="2" s="1"/>
  <c r="BF39" i="2" s="1"/>
  <c r="BF38" i="2" s="1"/>
  <c r="BF37" i="2" s="1"/>
  <c r="BF36" i="2" s="1"/>
  <c r="BF35" i="2" s="1"/>
  <c r="BF34" i="2" s="1"/>
  <c r="BF33" i="2" s="1"/>
  <c r="BF32" i="2" s="1"/>
  <c r="BF31" i="2" s="1"/>
  <c r="BF30" i="2" s="1"/>
  <c r="BF29" i="2" s="1"/>
  <c r="BF28" i="2" s="1"/>
  <c r="BF27" i="2" s="1"/>
  <c r="BB258" i="2"/>
  <c r="BB259" i="2" s="1"/>
  <c r="BB260" i="2" s="1"/>
  <c r="BB261" i="2" s="1"/>
  <c r="BB262" i="2" s="1"/>
  <c r="BB263" i="2" s="1"/>
  <c r="BB264" i="2" s="1"/>
  <c r="BB265" i="2" s="1"/>
  <c r="BB266" i="2" s="1"/>
  <c r="BB267" i="2" s="1"/>
  <c r="BB268" i="2" s="1"/>
  <c r="BB269" i="2" s="1"/>
  <c r="BB270" i="2" s="1"/>
  <c r="BB271" i="2" s="1"/>
  <c r="BB272" i="2" s="1"/>
  <c r="BB273" i="2" s="1"/>
  <c r="BB274" i="2" s="1"/>
  <c r="BB275" i="2" s="1"/>
  <c r="BB276" i="2" s="1"/>
  <c r="BB277" i="2" s="1"/>
  <c r="BB278" i="2" s="1"/>
  <c r="BB279" i="2" s="1"/>
  <c r="BB280" i="2" s="1"/>
  <c r="BB281" i="2" s="1"/>
  <c r="BB282" i="2" s="1"/>
  <c r="BB283" i="2" s="1"/>
  <c r="BB284" i="2" s="1"/>
  <c r="BB285" i="2" s="1"/>
  <c r="BB286" i="2" s="1"/>
  <c r="BB287" i="2" s="1"/>
  <c r="BB288" i="2" s="1"/>
  <c r="BB289" i="2" s="1"/>
  <c r="BB290" i="2" s="1"/>
  <c r="BB291" i="2" s="1"/>
  <c r="BB292" i="2" s="1"/>
  <c r="BB293" i="2" s="1"/>
  <c r="BB294" i="2" s="1"/>
  <c r="BB295" i="2" s="1"/>
  <c r="BB296" i="2" s="1"/>
  <c r="BB297" i="2" s="1"/>
  <c r="BB298" i="2" s="1"/>
  <c r="AZ319" i="2"/>
  <c r="AZ320" i="2" s="1"/>
  <c r="AZ321" i="2" s="1"/>
  <c r="AZ322" i="2" s="1"/>
  <c r="AZ323" i="2" s="1"/>
  <c r="AZ324" i="2" s="1"/>
  <c r="AZ325" i="2" s="1"/>
  <c r="AZ326" i="2" s="1"/>
  <c r="AZ327" i="2" s="1"/>
  <c r="AZ328" i="2" s="1"/>
  <c r="AZ329" i="2" s="1"/>
  <c r="AZ330" i="2" s="1"/>
  <c r="AZ331" i="2" s="1"/>
  <c r="AZ332" i="2" s="1"/>
  <c r="AZ333" i="2" s="1"/>
  <c r="AZ334" i="2" s="1"/>
  <c r="AZ335" i="2" s="1"/>
  <c r="AZ336" i="2" s="1"/>
  <c r="AZ337" i="2" s="1"/>
  <c r="AZ338" i="2" s="1"/>
  <c r="AZ339" i="2" s="1"/>
  <c r="AZ340" i="2" s="1"/>
  <c r="AZ341" i="2" s="1"/>
  <c r="AZ342" i="2" s="1"/>
  <c r="AZ343" i="2" s="1"/>
  <c r="AZ344" i="2" s="1"/>
  <c r="AZ345" i="2" s="1"/>
  <c r="AZ346" i="2" s="1"/>
  <c r="AZ347" i="2" s="1"/>
  <c r="AZ348" i="2" s="1"/>
  <c r="AZ349" i="2" s="1"/>
  <c r="AZ350" i="2" s="1"/>
  <c r="AZ351" i="2" s="1"/>
  <c r="AZ352" i="2" s="1"/>
  <c r="AZ353" i="2" s="1"/>
  <c r="AZ354" i="2" s="1"/>
  <c r="AZ355" i="2" s="1"/>
  <c r="AZ356" i="2" s="1"/>
  <c r="AZ357" i="2" s="1"/>
  <c r="AZ358" i="2" s="1"/>
  <c r="AZ359" i="2" s="1"/>
  <c r="AX258" i="2"/>
  <c r="AX259" i="2" s="1"/>
  <c r="AX260" i="2" s="1"/>
  <c r="AX261" i="2" s="1"/>
  <c r="AX262" i="2" s="1"/>
  <c r="AX263" i="2" s="1"/>
  <c r="AX264" i="2" s="1"/>
  <c r="AX265" i="2" s="1"/>
  <c r="AX266" i="2" s="1"/>
  <c r="AX267" i="2" s="1"/>
  <c r="AX268" i="2" s="1"/>
  <c r="AX269" i="2" s="1"/>
  <c r="AX270" i="2" s="1"/>
  <c r="AX271" i="2" s="1"/>
  <c r="AX272" i="2" s="1"/>
  <c r="AX273" i="2" s="1"/>
  <c r="AX274" i="2" s="1"/>
  <c r="AX275" i="2" s="1"/>
  <c r="AX276" i="2" s="1"/>
  <c r="AX277" i="2" s="1"/>
  <c r="AX278" i="2" s="1"/>
  <c r="AX279" i="2" s="1"/>
  <c r="AX280" i="2" s="1"/>
  <c r="AX281" i="2" s="1"/>
  <c r="AX282" i="2" s="1"/>
  <c r="AX283" i="2" s="1"/>
  <c r="AX284" i="2" s="1"/>
  <c r="AX285" i="2" s="1"/>
  <c r="AX286" i="2" s="1"/>
  <c r="AX287" i="2" s="1"/>
  <c r="AX288" i="2" s="1"/>
  <c r="AX289" i="2" s="1"/>
  <c r="AX290" i="2" s="1"/>
  <c r="AX291" i="2" s="1"/>
  <c r="AX292" i="2" s="1"/>
  <c r="AX293" i="2" s="1"/>
  <c r="AX294" i="2" s="1"/>
  <c r="AX295" i="2" s="1"/>
  <c r="AX296" i="2" s="1"/>
  <c r="AX297" i="2" s="1"/>
  <c r="AX298" i="2" s="1"/>
  <c r="AV258" i="2"/>
  <c r="AV259" i="2" s="1"/>
  <c r="AV260" i="2" s="1"/>
  <c r="AV261" i="2" s="1"/>
  <c r="AV262" i="2" s="1"/>
  <c r="AV263" i="2" s="1"/>
  <c r="AV264" i="2" s="1"/>
  <c r="AV265" i="2" s="1"/>
  <c r="AV266" i="2" s="1"/>
  <c r="AV267" i="2" s="1"/>
  <c r="AV268" i="2" s="1"/>
  <c r="AV269" i="2" s="1"/>
  <c r="AV270" i="2" s="1"/>
  <c r="AV271" i="2" s="1"/>
  <c r="AV272" i="2" s="1"/>
  <c r="AV273" i="2" s="1"/>
  <c r="AV274" i="2" s="1"/>
  <c r="AV275" i="2" s="1"/>
  <c r="AV276" i="2" s="1"/>
  <c r="AV277" i="2" s="1"/>
  <c r="AV278" i="2" s="1"/>
  <c r="AV279" i="2" s="1"/>
  <c r="AV280" i="2" s="1"/>
  <c r="AV281" i="2" s="1"/>
  <c r="AV282" i="2" s="1"/>
  <c r="AV283" i="2" s="1"/>
  <c r="AV284" i="2" s="1"/>
  <c r="AV285" i="2" s="1"/>
  <c r="AV286" i="2" s="1"/>
  <c r="AV287" i="2" s="1"/>
  <c r="AV288" i="2" s="1"/>
  <c r="AV289" i="2" s="1"/>
  <c r="AV290" i="2" s="1"/>
  <c r="AV291" i="2" s="1"/>
  <c r="AV292" i="2" s="1"/>
  <c r="AV293" i="2" s="1"/>
  <c r="AV294" i="2" s="1"/>
  <c r="AV295" i="2" s="1"/>
  <c r="AV296" i="2" s="1"/>
  <c r="AV297" i="2" s="1"/>
  <c r="AV298" i="2" s="1"/>
  <c r="BB157" i="2"/>
  <c r="BB156" i="2" s="1"/>
  <c r="BB155" i="2" s="1"/>
  <c r="BB154" i="2" s="1"/>
  <c r="BB153" i="2" s="1"/>
  <c r="BB152" i="2" s="1"/>
  <c r="BB151" i="2" s="1"/>
  <c r="BB150" i="2" s="1"/>
  <c r="BB149" i="2" s="1"/>
  <c r="BB148" i="2" s="1"/>
  <c r="BB147" i="2" s="1"/>
  <c r="BB146" i="2" s="1"/>
  <c r="BB145" i="2" s="1"/>
  <c r="BB144" i="2" s="1"/>
  <c r="BB143" i="2" s="1"/>
  <c r="BB142" i="2" s="1"/>
  <c r="BB141" i="2" s="1"/>
  <c r="BB140" i="2" s="1"/>
  <c r="BB139" i="2" s="1"/>
  <c r="BB138" i="2" s="1"/>
  <c r="BB137" i="2" s="1"/>
  <c r="BB136" i="2" s="1"/>
  <c r="BB135" i="2" s="1"/>
  <c r="BB134" i="2" s="1"/>
  <c r="BB133" i="2" s="1"/>
  <c r="BB132" i="2" s="1"/>
  <c r="BB131" i="2" s="1"/>
  <c r="BB130" i="2" s="1"/>
  <c r="BB129" i="2" s="1"/>
  <c r="BB128" i="2" s="1"/>
  <c r="BB127" i="2" s="1"/>
  <c r="BB126" i="2" s="1"/>
  <c r="BB125" i="2" s="1"/>
  <c r="BB124" i="2" s="1"/>
  <c r="BB123" i="2" s="1"/>
  <c r="BB122" i="2" s="1"/>
  <c r="BB121" i="2" s="1"/>
  <c r="BB120" i="2" s="1"/>
  <c r="BB119" i="2" s="1"/>
  <c r="BB118" i="2" s="1"/>
  <c r="BB117" i="2" s="1"/>
  <c r="BB116" i="2" s="1"/>
  <c r="BB115" i="2" s="1"/>
  <c r="BB114" i="2" s="1"/>
  <c r="BB113" i="2" s="1"/>
  <c r="BB112" i="2" s="1"/>
  <c r="BB111" i="2" s="1"/>
  <c r="BB110" i="2" s="1"/>
  <c r="BB109" i="2" s="1"/>
  <c r="BB108" i="2" s="1"/>
  <c r="BB107" i="2" s="1"/>
  <c r="BB106" i="2" s="1"/>
  <c r="BB105" i="2" s="1"/>
  <c r="BB104" i="2" s="1"/>
  <c r="BB103" i="2" s="1"/>
  <c r="BB102" i="2" s="1"/>
  <c r="BB101" i="2" s="1"/>
  <c r="BB100" i="2" s="1"/>
  <c r="BB99" i="2" s="1"/>
  <c r="BB98" i="2" s="1"/>
  <c r="BB97" i="2" s="1"/>
  <c r="BB96" i="2" s="1"/>
  <c r="BB95" i="2" s="1"/>
  <c r="BB94" i="2" s="1"/>
  <c r="BB93" i="2" s="1"/>
  <c r="BB92" i="2" s="1"/>
  <c r="BB91" i="2" s="1"/>
  <c r="BB90" i="2" s="1"/>
  <c r="BB89" i="2" s="1"/>
  <c r="BB88" i="2" s="1"/>
  <c r="BB87" i="2" s="1"/>
  <c r="BB86" i="2" s="1"/>
  <c r="BB85" i="2" s="1"/>
  <c r="BB84" i="2" s="1"/>
  <c r="BB83" i="2" s="1"/>
  <c r="BB82" i="2" s="1"/>
  <c r="BB81" i="2" s="1"/>
  <c r="BB80" i="2" s="1"/>
  <c r="BB79" i="2" s="1"/>
  <c r="BB78" i="2" s="1"/>
  <c r="BB77" i="2" s="1"/>
  <c r="BB76" i="2" s="1"/>
  <c r="BB75" i="2" s="1"/>
  <c r="BB74" i="2" s="1"/>
  <c r="BB73" i="2" s="1"/>
  <c r="BB72" i="2" s="1"/>
  <c r="BB71" i="2" s="1"/>
  <c r="BB70" i="2" s="1"/>
  <c r="BB69" i="2" s="1"/>
  <c r="BB68" i="2" s="1"/>
  <c r="BB67" i="2" s="1"/>
  <c r="BB66" i="2" s="1"/>
  <c r="BB65" i="2" s="1"/>
  <c r="BB64" i="2" s="1"/>
  <c r="BB63" i="2" s="1"/>
  <c r="BB62" i="2" s="1"/>
  <c r="BB61" i="2" s="1"/>
  <c r="BB60" i="2" s="1"/>
  <c r="BB59" i="2" s="1"/>
  <c r="BB58" i="2" s="1"/>
  <c r="BB57" i="2" s="1"/>
  <c r="BB56" i="2" s="1"/>
  <c r="BB55" i="2" s="1"/>
  <c r="BB54" i="2" s="1"/>
  <c r="BB53" i="2" s="1"/>
  <c r="BB52" i="2" s="1"/>
  <c r="BB51" i="2" s="1"/>
  <c r="BB50" i="2" s="1"/>
  <c r="BB49" i="2" s="1"/>
  <c r="BB48" i="2" s="1"/>
  <c r="BB47" i="2" s="1"/>
  <c r="BB46" i="2" s="1"/>
  <c r="BB45" i="2" s="1"/>
  <c r="BB44" i="2" s="1"/>
  <c r="BB43" i="2" s="1"/>
  <c r="BB42" i="2" s="1"/>
  <c r="BB41" i="2" s="1"/>
  <c r="BB40" i="2" s="1"/>
  <c r="BB39" i="2" s="1"/>
  <c r="BB38" i="2" s="1"/>
  <c r="BB37" i="2" s="1"/>
  <c r="BB36" i="2" s="1"/>
  <c r="BB35" i="2" s="1"/>
  <c r="BB34" i="2" s="1"/>
  <c r="BB33" i="2" s="1"/>
  <c r="BB32" i="2" s="1"/>
  <c r="BB31" i="2" s="1"/>
  <c r="BB30" i="2" s="1"/>
  <c r="BB29" i="2" s="1"/>
  <c r="BB28" i="2" s="1"/>
  <c r="BB27" i="2" s="1"/>
  <c r="AZ218" i="2"/>
  <c r="AZ217" i="2" s="1"/>
  <c r="AZ216" i="2" s="1"/>
  <c r="AZ215" i="2" s="1"/>
  <c r="AZ214" i="2" s="1"/>
  <c r="AZ213" i="2" s="1"/>
  <c r="AZ212" i="2" s="1"/>
  <c r="AZ211" i="2" s="1"/>
  <c r="AZ210" i="2" s="1"/>
  <c r="AZ209" i="2" s="1"/>
  <c r="AZ208" i="2" s="1"/>
  <c r="AZ207" i="2" s="1"/>
  <c r="AZ206" i="2" s="1"/>
  <c r="AZ205" i="2" s="1"/>
  <c r="AZ204" i="2" s="1"/>
  <c r="AZ203" i="2" s="1"/>
  <c r="AZ202" i="2" s="1"/>
  <c r="AZ201" i="2" s="1"/>
  <c r="AZ200" i="2" s="1"/>
  <c r="AZ199" i="2" s="1"/>
  <c r="AZ198" i="2" s="1"/>
  <c r="AZ197" i="2" s="1"/>
  <c r="AZ196" i="2" s="1"/>
  <c r="AZ195" i="2" s="1"/>
  <c r="AZ194" i="2" s="1"/>
  <c r="AZ193" i="2" s="1"/>
  <c r="AZ192" i="2" s="1"/>
  <c r="AZ191" i="2" s="1"/>
  <c r="AZ190" i="2" s="1"/>
  <c r="AZ189" i="2" s="1"/>
  <c r="AZ188" i="2" s="1"/>
  <c r="AZ187" i="2" s="1"/>
  <c r="AZ186" i="2" s="1"/>
  <c r="AZ185" i="2" s="1"/>
  <c r="AZ184" i="2" s="1"/>
  <c r="AZ183" i="2" s="1"/>
  <c r="AZ182" i="2" s="1"/>
  <c r="AZ181" i="2" s="1"/>
  <c r="AZ180" i="2" s="1"/>
  <c r="AZ179" i="2" s="1"/>
  <c r="AZ178" i="2" s="1"/>
  <c r="AZ177" i="2" s="1"/>
  <c r="AZ176" i="2" s="1"/>
  <c r="AZ175" i="2" s="1"/>
  <c r="AZ174" i="2" s="1"/>
  <c r="AZ173" i="2" s="1"/>
  <c r="AZ172" i="2" s="1"/>
  <c r="AZ171" i="2" s="1"/>
  <c r="AZ170" i="2" s="1"/>
  <c r="AZ169" i="2" s="1"/>
  <c r="AZ168" i="2" s="1"/>
  <c r="AZ167" i="2" s="1"/>
  <c r="AZ166" i="2" s="1"/>
  <c r="AZ165" i="2" s="1"/>
  <c r="AZ164" i="2" s="1"/>
  <c r="AZ163" i="2" s="1"/>
  <c r="AZ162" i="2" s="1"/>
  <c r="AZ161" i="2" s="1"/>
  <c r="AZ160" i="2" s="1"/>
  <c r="AZ159" i="2" s="1"/>
  <c r="AX157" i="2"/>
  <c r="AX156" i="2" s="1"/>
  <c r="AX155" i="2" s="1"/>
  <c r="AX154" i="2" s="1"/>
  <c r="AX153" i="2" s="1"/>
  <c r="AX152" i="2" s="1"/>
  <c r="AX151" i="2" s="1"/>
  <c r="AX150" i="2" s="1"/>
  <c r="AX149" i="2" s="1"/>
  <c r="AX148" i="2" s="1"/>
  <c r="AX147" i="2" s="1"/>
  <c r="AX146" i="2" s="1"/>
  <c r="AX145" i="2" s="1"/>
  <c r="AX144" i="2" s="1"/>
  <c r="AX143" i="2" s="1"/>
  <c r="AX142" i="2" s="1"/>
  <c r="AX141" i="2" s="1"/>
  <c r="AX140" i="2" s="1"/>
  <c r="AX139" i="2" s="1"/>
  <c r="AX138" i="2" s="1"/>
  <c r="AX137" i="2" s="1"/>
  <c r="AX136" i="2" s="1"/>
  <c r="AX135" i="2" s="1"/>
  <c r="AX134" i="2" s="1"/>
  <c r="AX133" i="2" s="1"/>
  <c r="AX132" i="2" s="1"/>
  <c r="AX131" i="2" s="1"/>
  <c r="AX130" i="2" s="1"/>
  <c r="AX129" i="2" s="1"/>
  <c r="AX128" i="2" s="1"/>
  <c r="AX127" i="2" s="1"/>
  <c r="AX126" i="2" s="1"/>
  <c r="AX125" i="2" s="1"/>
  <c r="AX124" i="2" s="1"/>
  <c r="AX123" i="2" s="1"/>
  <c r="AX122" i="2" s="1"/>
  <c r="AX121" i="2" s="1"/>
  <c r="AX120" i="2" s="1"/>
  <c r="AX119" i="2" s="1"/>
  <c r="AX118" i="2" s="1"/>
  <c r="AX117" i="2" s="1"/>
  <c r="AX116" i="2" s="1"/>
  <c r="AX115" i="2" s="1"/>
  <c r="AX114" i="2" s="1"/>
  <c r="AX113" i="2" s="1"/>
  <c r="AX112" i="2" s="1"/>
  <c r="AX111" i="2" s="1"/>
  <c r="AX110" i="2" s="1"/>
  <c r="AX109" i="2" s="1"/>
  <c r="AX108" i="2" s="1"/>
  <c r="AX107" i="2" s="1"/>
  <c r="AX106" i="2" s="1"/>
  <c r="AX105" i="2" s="1"/>
  <c r="AX104" i="2" s="1"/>
  <c r="AX103" i="2" s="1"/>
  <c r="AX102" i="2" s="1"/>
  <c r="AX101" i="2" s="1"/>
  <c r="AX100" i="2" s="1"/>
  <c r="AX99" i="2" s="1"/>
  <c r="AX98" i="2" s="1"/>
  <c r="AX97" i="2" s="1"/>
  <c r="AX96" i="2" s="1"/>
  <c r="AX95" i="2" s="1"/>
  <c r="AX94" i="2" s="1"/>
  <c r="AX93" i="2" s="1"/>
  <c r="AX92" i="2" s="1"/>
  <c r="AX91" i="2" s="1"/>
  <c r="AX90" i="2" s="1"/>
  <c r="AX89" i="2" s="1"/>
  <c r="AX88" i="2" s="1"/>
  <c r="AX87" i="2" s="1"/>
  <c r="AX86" i="2" s="1"/>
  <c r="AX85" i="2" s="1"/>
  <c r="AX84" i="2" s="1"/>
  <c r="AX83" i="2" s="1"/>
  <c r="AX82" i="2" s="1"/>
  <c r="AX81" i="2" s="1"/>
  <c r="AX80" i="2" s="1"/>
  <c r="AX79" i="2" s="1"/>
  <c r="AX78" i="2" s="1"/>
  <c r="AX77" i="2" s="1"/>
  <c r="AX76" i="2" s="1"/>
  <c r="AX75" i="2" s="1"/>
  <c r="AX74" i="2" s="1"/>
  <c r="AX73" i="2" s="1"/>
  <c r="AX72" i="2" s="1"/>
  <c r="AX71" i="2" s="1"/>
  <c r="AX70" i="2" s="1"/>
  <c r="AX69" i="2" s="1"/>
  <c r="AX68" i="2" s="1"/>
  <c r="AX67" i="2" s="1"/>
  <c r="AX66" i="2" s="1"/>
  <c r="AX65" i="2" s="1"/>
  <c r="AX64" i="2" s="1"/>
  <c r="AX63" i="2" s="1"/>
  <c r="AX62" i="2" s="1"/>
  <c r="AX61" i="2" s="1"/>
  <c r="AX60" i="2" s="1"/>
  <c r="AX59" i="2" s="1"/>
  <c r="AX58" i="2" s="1"/>
  <c r="AX57" i="2" s="1"/>
  <c r="AX56" i="2" s="1"/>
  <c r="AX55" i="2" s="1"/>
  <c r="AX54" i="2" s="1"/>
  <c r="AX53" i="2" s="1"/>
  <c r="AX52" i="2" s="1"/>
  <c r="AX51" i="2" s="1"/>
  <c r="AX50" i="2" s="1"/>
  <c r="AX49" i="2" s="1"/>
  <c r="AX48" i="2" s="1"/>
  <c r="AX47" i="2" s="1"/>
  <c r="AX46" i="2" s="1"/>
  <c r="AX45" i="2" s="1"/>
  <c r="AX44" i="2" s="1"/>
  <c r="AX43" i="2" s="1"/>
  <c r="AX42" i="2" s="1"/>
  <c r="AX41" i="2" s="1"/>
  <c r="AX40" i="2" s="1"/>
  <c r="AX39" i="2" s="1"/>
  <c r="AX38" i="2" s="1"/>
  <c r="AX37" i="2" s="1"/>
  <c r="AX36" i="2" s="1"/>
  <c r="AX35" i="2" s="1"/>
  <c r="AX34" i="2" s="1"/>
  <c r="AX33" i="2" s="1"/>
  <c r="AX32" i="2" s="1"/>
  <c r="AX31" i="2" s="1"/>
  <c r="AX30" i="2" s="1"/>
  <c r="AX29" i="2" s="1"/>
  <c r="AX28" i="2" s="1"/>
  <c r="AX27" i="2" s="1"/>
  <c r="AV157" i="2"/>
  <c r="AV156" i="2" s="1"/>
  <c r="AV155" i="2" s="1"/>
  <c r="AV154" i="2" s="1"/>
  <c r="AV153" i="2" s="1"/>
  <c r="AV152" i="2" s="1"/>
  <c r="AV151" i="2" s="1"/>
  <c r="AV150" i="2" s="1"/>
  <c r="AV149" i="2" s="1"/>
  <c r="AV148" i="2" s="1"/>
  <c r="AV147" i="2" s="1"/>
  <c r="AV146" i="2" s="1"/>
  <c r="AV145" i="2" s="1"/>
  <c r="AV144" i="2" s="1"/>
  <c r="AV143" i="2" s="1"/>
  <c r="AV142" i="2" s="1"/>
  <c r="AV141" i="2" s="1"/>
  <c r="AV140" i="2" s="1"/>
  <c r="AV139" i="2" s="1"/>
  <c r="AV138" i="2" s="1"/>
  <c r="AV137" i="2" s="1"/>
  <c r="AV136" i="2" s="1"/>
  <c r="AV135" i="2" s="1"/>
  <c r="AV134" i="2" s="1"/>
  <c r="AV133" i="2" s="1"/>
  <c r="AV132" i="2" s="1"/>
  <c r="AV131" i="2" s="1"/>
  <c r="AV130" i="2" s="1"/>
  <c r="AV129" i="2" s="1"/>
  <c r="AV128" i="2" s="1"/>
  <c r="AV127" i="2" s="1"/>
  <c r="AV126" i="2" s="1"/>
  <c r="AV125" i="2" s="1"/>
  <c r="AV124" i="2" s="1"/>
  <c r="AV123" i="2" s="1"/>
  <c r="AV122" i="2" s="1"/>
  <c r="AV121" i="2" s="1"/>
  <c r="AV120" i="2" s="1"/>
  <c r="AV119" i="2" s="1"/>
  <c r="AV118" i="2" s="1"/>
  <c r="AV117" i="2" s="1"/>
  <c r="AV116" i="2" s="1"/>
  <c r="AV115" i="2" s="1"/>
  <c r="AV114" i="2" s="1"/>
  <c r="AV113" i="2" s="1"/>
  <c r="AV112" i="2" s="1"/>
  <c r="AV111" i="2" s="1"/>
  <c r="AV110" i="2" s="1"/>
  <c r="AV109" i="2" s="1"/>
  <c r="AV108" i="2" s="1"/>
  <c r="AV107" i="2" s="1"/>
  <c r="AV106" i="2" s="1"/>
  <c r="AV105" i="2" s="1"/>
  <c r="AV104" i="2" s="1"/>
  <c r="AV103" i="2" s="1"/>
  <c r="AV102" i="2" s="1"/>
  <c r="AV101" i="2" s="1"/>
  <c r="AV100" i="2" s="1"/>
  <c r="AV99" i="2" s="1"/>
  <c r="AV98" i="2" s="1"/>
  <c r="AV97" i="2" s="1"/>
  <c r="AV96" i="2" s="1"/>
  <c r="AV95" i="2" s="1"/>
  <c r="AV94" i="2" s="1"/>
  <c r="AV93" i="2" s="1"/>
  <c r="AV92" i="2" s="1"/>
  <c r="AV91" i="2" s="1"/>
  <c r="AV90" i="2" s="1"/>
  <c r="AV89" i="2" s="1"/>
  <c r="AV88" i="2" s="1"/>
  <c r="AV87" i="2" s="1"/>
  <c r="AV86" i="2" s="1"/>
  <c r="AV85" i="2" s="1"/>
  <c r="AV84" i="2" s="1"/>
  <c r="AV83" i="2" s="1"/>
  <c r="AV82" i="2" s="1"/>
  <c r="AV81" i="2" s="1"/>
  <c r="AV80" i="2" s="1"/>
  <c r="AV79" i="2" s="1"/>
  <c r="AV78" i="2" s="1"/>
  <c r="AV77" i="2" s="1"/>
  <c r="AV76" i="2" s="1"/>
  <c r="AV75" i="2" s="1"/>
  <c r="AV74" i="2" s="1"/>
  <c r="AV73" i="2" s="1"/>
  <c r="AV72" i="2" s="1"/>
  <c r="AV71" i="2" s="1"/>
  <c r="AV70" i="2" s="1"/>
  <c r="AV69" i="2" s="1"/>
  <c r="AV68" i="2" s="1"/>
  <c r="AV67" i="2" s="1"/>
  <c r="AV66" i="2" s="1"/>
  <c r="AV65" i="2" s="1"/>
  <c r="AV64" i="2" s="1"/>
  <c r="AV63" i="2" s="1"/>
  <c r="AV62" i="2" s="1"/>
  <c r="AV61" i="2" s="1"/>
  <c r="AV60" i="2" s="1"/>
  <c r="AV59" i="2" s="1"/>
  <c r="AV58" i="2" s="1"/>
  <c r="AV57" i="2" s="1"/>
  <c r="AV56" i="2" s="1"/>
  <c r="AV55" i="2" s="1"/>
  <c r="AV54" i="2" s="1"/>
  <c r="AV53" i="2" s="1"/>
  <c r="AV52" i="2" s="1"/>
  <c r="AV51" i="2" s="1"/>
  <c r="AV50" i="2" s="1"/>
  <c r="AV49" i="2" s="1"/>
  <c r="AV48" i="2" s="1"/>
  <c r="AV47" i="2" s="1"/>
  <c r="AV46" i="2" s="1"/>
  <c r="AV45" i="2" s="1"/>
  <c r="AV44" i="2" s="1"/>
  <c r="AV43" i="2" s="1"/>
  <c r="AV42" i="2" s="1"/>
  <c r="AV41" i="2" s="1"/>
  <c r="AV40" i="2" s="1"/>
  <c r="AV39" i="2" s="1"/>
  <c r="AV38" i="2" s="1"/>
  <c r="AV37" i="2" s="1"/>
  <c r="AV36" i="2" s="1"/>
  <c r="AV35" i="2" s="1"/>
  <c r="AV34" i="2" s="1"/>
  <c r="AV33" i="2" s="1"/>
  <c r="AV32" i="2" s="1"/>
  <c r="AV31" i="2" s="1"/>
  <c r="AV30" i="2" s="1"/>
  <c r="AV29" i="2" s="1"/>
  <c r="AV28" i="2" s="1"/>
  <c r="AV27" i="2" s="1"/>
  <c r="AM321" i="2"/>
  <c r="AM322" i="2" s="1"/>
  <c r="AM323" i="2" s="1"/>
  <c r="AM324" i="2" s="1"/>
  <c r="AM325" i="2" s="1"/>
  <c r="AM326" i="2" s="1"/>
  <c r="AM327" i="2" s="1"/>
  <c r="AM328" i="2" s="1"/>
  <c r="AM329" i="2" s="1"/>
  <c r="AM330" i="2" s="1"/>
  <c r="AM331" i="2" s="1"/>
  <c r="AM332" i="2" s="1"/>
  <c r="AM333" i="2" s="1"/>
  <c r="AM334" i="2" s="1"/>
  <c r="AM335" i="2" s="1"/>
  <c r="AM336" i="2" s="1"/>
  <c r="AM337" i="2" s="1"/>
  <c r="AM338" i="2" s="1"/>
  <c r="AM339" i="2" s="1"/>
  <c r="AM340" i="2" s="1"/>
  <c r="AM341" i="2" s="1"/>
  <c r="AM342" i="2" s="1"/>
  <c r="AM343" i="2" s="1"/>
  <c r="AM344" i="2" s="1"/>
  <c r="AM345" i="2" s="1"/>
  <c r="AM346" i="2" s="1"/>
  <c r="AM347" i="2" s="1"/>
  <c r="AM348" i="2" s="1"/>
  <c r="AM349" i="2" s="1"/>
  <c r="AM350" i="2" s="1"/>
  <c r="AM351" i="2" s="1"/>
  <c r="AM352" i="2" s="1"/>
  <c r="AM353" i="2" s="1"/>
  <c r="AM354" i="2" s="1"/>
  <c r="AM355" i="2" s="1"/>
  <c r="AM356" i="2" s="1"/>
  <c r="AM357" i="2" s="1"/>
  <c r="AM358" i="2" s="1"/>
  <c r="AM359" i="2" s="1"/>
  <c r="AM360" i="2" s="1"/>
  <c r="AM361" i="2" s="1"/>
  <c r="AK258" i="2"/>
  <c r="AK259" i="2" s="1"/>
  <c r="AK260" i="2" s="1"/>
  <c r="AK261" i="2" s="1"/>
  <c r="AK262" i="2" s="1"/>
  <c r="AK263" i="2" s="1"/>
  <c r="AK264" i="2" s="1"/>
  <c r="AK265" i="2" s="1"/>
  <c r="AK266" i="2" s="1"/>
  <c r="AK267" i="2" s="1"/>
  <c r="AK268" i="2" s="1"/>
  <c r="AK269" i="2" s="1"/>
  <c r="AK270" i="2" s="1"/>
  <c r="AK271" i="2" s="1"/>
  <c r="AK272" i="2" s="1"/>
  <c r="AK273" i="2" s="1"/>
  <c r="AK274" i="2" s="1"/>
  <c r="AK275" i="2" s="1"/>
  <c r="AK276" i="2" s="1"/>
  <c r="AK277" i="2" s="1"/>
  <c r="AK278" i="2" s="1"/>
  <c r="AK279" i="2" s="1"/>
  <c r="AK280" i="2" s="1"/>
  <c r="AK281" i="2" s="1"/>
  <c r="AK282" i="2" s="1"/>
  <c r="AK283" i="2" s="1"/>
  <c r="AK284" i="2" s="1"/>
  <c r="AK285" i="2" s="1"/>
  <c r="AK286" i="2" s="1"/>
  <c r="AK287" i="2" s="1"/>
  <c r="AK288" i="2" s="1"/>
  <c r="AK289" i="2" s="1"/>
  <c r="AK290" i="2" s="1"/>
  <c r="AK291" i="2" s="1"/>
  <c r="AK292" i="2" s="1"/>
  <c r="AK293" i="2" s="1"/>
  <c r="AK294" i="2" s="1"/>
  <c r="AK295" i="2" s="1"/>
  <c r="AK296" i="2" s="1"/>
  <c r="AK297" i="2" s="1"/>
  <c r="AK298" i="2" s="1"/>
  <c r="AM220" i="2"/>
  <c r="AM219" i="2" s="1"/>
  <c r="AM218" i="2" s="1"/>
  <c r="AM217" i="2" s="1"/>
  <c r="AM216" i="2" s="1"/>
  <c r="AM215" i="2" s="1"/>
  <c r="AM214" i="2" s="1"/>
  <c r="AM213" i="2" s="1"/>
  <c r="AM212" i="2" s="1"/>
  <c r="AM211" i="2" s="1"/>
  <c r="AM210" i="2" s="1"/>
  <c r="AM209" i="2" s="1"/>
  <c r="AM208" i="2" s="1"/>
  <c r="AM207" i="2" s="1"/>
  <c r="AM206" i="2" s="1"/>
  <c r="AM205" i="2" s="1"/>
  <c r="AM204" i="2" s="1"/>
  <c r="AM203" i="2" s="1"/>
  <c r="AM202" i="2" s="1"/>
  <c r="AM201" i="2" s="1"/>
  <c r="AM200" i="2" s="1"/>
  <c r="AM199" i="2" s="1"/>
  <c r="AM198" i="2" s="1"/>
  <c r="AM197" i="2" s="1"/>
  <c r="AM196" i="2" s="1"/>
  <c r="AM195" i="2" s="1"/>
  <c r="AM194" i="2" s="1"/>
  <c r="AM193" i="2" s="1"/>
  <c r="AM192" i="2" s="1"/>
  <c r="AM191" i="2" s="1"/>
  <c r="AM190" i="2" s="1"/>
  <c r="AM189" i="2" s="1"/>
  <c r="AM188" i="2" s="1"/>
  <c r="AM187" i="2" s="1"/>
  <c r="AM186" i="2" s="1"/>
  <c r="AM185" i="2" s="1"/>
  <c r="AM184" i="2" s="1"/>
  <c r="AM183" i="2" s="1"/>
  <c r="AM182" i="2" s="1"/>
  <c r="AM181" i="2" s="1"/>
  <c r="AM180" i="2" s="1"/>
  <c r="AM179" i="2" s="1"/>
  <c r="AM178" i="2" s="1"/>
  <c r="AM177" i="2" s="1"/>
  <c r="AM176" i="2" s="1"/>
  <c r="AM175" i="2" s="1"/>
  <c r="AM174" i="2" s="1"/>
  <c r="AM173" i="2" s="1"/>
  <c r="AM172" i="2" s="1"/>
  <c r="AM171" i="2" s="1"/>
  <c r="AM170" i="2" s="1"/>
  <c r="AM169" i="2" s="1"/>
  <c r="AM168" i="2" s="1"/>
  <c r="AM167" i="2" s="1"/>
  <c r="AM166" i="2" s="1"/>
  <c r="AM165" i="2" s="1"/>
  <c r="AM164" i="2" s="1"/>
  <c r="AM163" i="2" s="1"/>
  <c r="AM162" i="2" s="1"/>
  <c r="AM161" i="2" s="1"/>
  <c r="AM160" i="2" s="1"/>
  <c r="AM159" i="2" s="1"/>
  <c r="AK157" i="2"/>
  <c r="AK156" i="2" s="1"/>
  <c r="AK155" i="2" s="1"/>
  <c r="AK154" i="2" s="1"/>
  <c r="AK153" i="2" s="1"/>
  <c r="AK152" i="2" s="1"/>
  <c r="AK151" i="2" s="1"/>
  <c r="AK150" i="2" s="1"/>
  <c r="AK149" i="2" s="1"/>
  <c r="AK148" i="2" s="1"/>
  <c r="AK147" i="2" s="1"/>
  <c r="AK146" i="2" s="1"/>
  <c r="AK145" i="2" s="1"/>
  <c r="AK144" i="2" s="1"/>
  <c r="AK143" i="2" s="1"/>
  <c r="AK142" i="2" s="1"/>
  <c r="AK141" i="2" s="1"/>
  <c r="AK140" i="2" s="1"/>
  <c r="AK139" i="2" s="1"/>
  <c r="AK138" i="2" s="1"/>
  <c r="AK137" i="2" s="1"/>
  <c r="AK136" i="2" s="1"/>
  <c r="AK135" i="2" s="1"/>
  <c r="AK134" i="2" s="1"/>
  <c r="AK133" i="2" s="1"/>
  <c r="AK132" i="2" s="1"/>
  <c r="AK131" i="2" s="1"/>
  <c r="AK130" i="2" s="1"/>
  <c r="AK129" i="2" s="1"/>
  <c r="AK128" i="2" s="1"/>
  <c r="AK127" i="2" s="1"/>
  <c r="AK126" i="2" s="1"/>
  <c r="AK125" i="2" s="1"/>
  <c r="AK124" i="2" s="1"/>
  <c r="AK123" i="2" s="1"/>
  <c r="AK122" i="2" s="1"/>
  <c r="AK121" i="2" s="1"/>
  <c r="AK120" i="2" s="1"/>
  <c r="AK119" i="2" s="1"/>
  <c r="AK118" i="2" s="1"/>
  <c r="AK117" i="2" s="1"/>
  <c r="AK116" i="2" s="1"/>
  <c r="AK115" i="2" s="1"/>
  <c r="AK114" i="2" s="1"/>
  <c r="AK113" i="2" s="1"/>
  <c r="AK112" i="2" s="1"/>
  <c r="AK111" i="2" s="1"/>
  <c r="AK110" i="2" s="1"/>
  <c r="AK109" i="2" s="1"/>
  <c r="AK108" i="2" s="1"/>
  <c r="AK107" i="2" s="1"/>
  <c r="AK106" i="2" s="1"/>
  <c r="AK105" i="2" s="1"/>
  <c r="AK104" i="2" s="1"/>
  <c r="AK103" i="2" s="1"/>
  <c r="AK102" i="2" s="1"/>
  <c r="AK101" i="2" s="1"/>
  <c r="AK100" i="2" s="1"/>
  <c r="AK99" i="2" s="1"/>
  <c r="AK98" i="2" s="1"/>
  <c r="AK97" i="2" s="1"/>
  <c r="AK96" i="2" s="1"/>
  <c r="AK95" i="2" s="1"/>
  <c r="AK94" i="2" s="1"/>
  <c r="AK93" i="2" s="1"/>
  <c r="AK92" i="2" s="1"/>
  <c r="AK91" i="2" s="1"/>
  <c r="AK90" i="2" s="1"/>
  <c r="AK89" i="2" s="1"/>
  <c r="AK88" i="2" s="1"/>
  <c r="AK87" i="2" s="1"/>
  <c r="AK86" i="2" s="1"/>
  <c r="AK85" i="2" s="1"/>
  <c r="AK84" i="2" s="1"/>
  <c r="AK83" i="2" s="1"/>
  <c r="AK82" i="2" s="1"/>
  <c r="AK81" i="2" s="1"/>
  <c r="AK80" i="2" s="1"/>
  <c r="AK79" i="2" s="1"/>
  <c r="AK78" i="2" s="1"/>
  <c r="AK77" i="2" s="1"/>
  <c r="AK76" i="2" s="1"/>
  <c r="AK75" i="2" s="1"/>
  <c r="AK74" i="2" s="1"/>
  <c r="AK73" i="2" s="1"/>
  <c r="AK72" i="2" s="1"/>
  <c r="AK71" i="2" s="1"/>
  <c r="AK70" i="2" s="1"/>
  <c r="AK69" i="2" s="1"/>
  <c r="AK68" i="2" s="1"/>
  <c r="AK67" i="2" s="1"/>
  <c r="AK66" i="2" s="1"/>
  <c r="AK65" i="2" s="1"/>
  <c r="AK64" i="2" s="1"/>
  <c r="AK63" i="2" s="1"/>
  <c r="AK62" i="2" s="1"/>
  <c r="AK61" i="2" s="1"/>
  <c r="AK60" i="2" s="1"/>
  <c r="AK59" i="2" s="1"/>
  <c r="AK58" i="2" s="1"/>
  <c r="AK57" i="2" s="1"/>
  <c r="AK56" i="2" s="1"/>
  <c r="AK55" i="2" s="1"/>
  <c r="AK54" i="2" s="1"/>
  <c r="AK53" i="2" s="1"/>
  <c r="AK52" i="2" s="1"/>
  <c r="AK51" i="2" s="1"/>
  <c r="AK50" i="2" s="1"/>
  <c r="AK49" i="2" s="1"/>
  <c r="AK48" i="2" s="1"/>
  <c r="AK47" i="2" s="1"/>
  <c r="AK46" i="2" s="1"/>
  <c r="AK45" i="2" s="1"/>
  <c r="AK44" i="2" s="1"/>
  <c r="AK43" i="2" s="1"/>
  <c r="AK42" i="2" s="1"/>
  <c r="AK41" i="2" s="1"/>
  <c r="AK40" i="2" s="1"/>
  <c r="AK39" i="2" s="1"/>
  <c r="AK38" i="2" s="1"/>
  <c r="AK37" i="2" s="1"/>
  <c r="AK36" i="2" s="1"/>
  <c r="AK35" i="2" s="1"/>
  <c r="AK34" i="2" s="1"/>
  <c r="AK33" i="2" s="1"/>
  <c r="AK32" i="2" s="1"/>
  <c r="AK31" i="2" s="1"/>
  <c r="AK30" i="2" s="1"/>
  <c r="AK29" i="2" s="1"/>
  <c r="AK28" i="2" s="1"/>
  <c r="AK27" i="2" s="1"/>
  <c r="AE258" i="2"/>
  <c r="AE259" i="2" s="1"/>
  <c r="AE260" i="2" s="1"/>
  <c r="AE261" i="2" s="1"/>
  <c r="AE262" i="2" s="1"/>
  <c r="AE263" i="2" s="1"/>
  <c r="AE264" i="2" s="1"/>
  <c r="AE265" i="2" s="1"/>
  <c r="AE266" i="2" s="1"/>
  <c r="AE267" i="2" s="1"/>
  <c r="AE268" i="2" s="1"/>
  <c r="AE269" i="2" s="1"/>
  <c r="AE270" i="2" s="1"/>
  <c r="AE271" i="2" s="1"/>
  <c r="AE272" i="2" s="1"/>
  <c r="AE273" i="2" s="1"/>
  <c r="AE274" i="2" s="1"/>
  <c r="AE275" i="2" s="1"/>
  <c r="AE276" i="2" s="1"/>
  <c r="AE277" i="2" s="1"/>
  <c r="AE278" i="2" s="1"/>
  <c r="AE279" i="2" s="1"/>
  <c r="AE280" i="2" s="1"/>
  <c r="AE281" i="2" s="1"/>
  <c r="AE282" i="2" s="1"/>
  <c r="AE283" i="2" s="1"/>
  <c r="AE284" i="2" s="1"/>
  <c r="AE285" i="2" s="1"/>
  <c r="AE286" i="2" s="1"/>
  <c r="AE287" i="2" s="1"/>
  <c r="AE288" i="2" s="1"/>
  <c r="AE289" i="2" s="1"/>
  <c r="AE290" i="2" s="1"/>
  <c r="AE291" i="2" s="1"/>
  <c r="AE292" i="2" s="1"/>
  <c r="AE293" i="2" s="1"/>
  <c r="AE294" i="2" s="1"/>
  <c r="AE295" i="2" s="1"/>
  <c r="AE296" i="2" s="1"/>
  <c r="AE297" i="2" s="1"/>
  <c r="AE298" i="2" s="1"/>
  <c r="AC258" i="2"/>
  <c r="AC259" i="2" s="1"/>
  <c r="AC260" i="2" s="1"/>
  <c r="AC261" i="2" s="1"/>
  <c r="AC262" i="2" s="1"/>
  <c r="AC263" i="2" s="1"/>
  <c r="AC264" i="2" s="1"/>
  <c r="AC265" i="2" s="1"/>
  <c r="AC266" i="2" s="1"/>
  <c r="AC267" i="2" s="1"/>
  <c r="AC268" i="2" s="1"/>
  <c r="AC269" i="2" s="1"/>
  <c r="AC270" i="2" s="1"/>
  <c r="AC271" i="2" s="1"/>
  <c r="AC272" i="2" s="1"/>
  <c r="AC273" i="2" s="1"/>
  <c r="AC274" i="2" s="1"/>
  <c r="AC275" i="2" s="1"/>
  <c r="AC276" i="2" s="1"/>
  <c r="AC277" i="2" s="1"/>
  <c r="AC278" i="2" s="1"/>
  <c r="AC279" i="2" s="1"/>
  <c r="AC280" i="2" s="1"/>
  <c r="AC281" i="2" s="1"/>
  <c r="AC282" i="2" s="1"/>
  <c r="AC283" i="2" s="1"/>
  <c r="AC284" i="2" s="1"/>
  <c r="AC285" i="2" s="1"/>
  <c r="AC286" i="2" s="1"/>
  <c r="AC287" i="2" s="1"/>
  <c r="AC288" i="2" s="1"/>
  <c r="AC289" i="2" s="1"/>
  <c r="AC290" i="2" s="1"/>
  <c r="AC291" i="2" s="1"/>
  <c r="AC292" i="2" s="1"/>
  <c r="AC293" i="2" s="1"/>
  <c r="AC294" i="2" s="1"/>
  <c r="AC295" i="2" s="1"/>
  <c r="AC296" i="2" s="1"/>
  <c r="AC297" i="2" s="1"/>
  <c r="AC298" i="2" s="1"/>
  <c r="AA258" i="2"/>
  <c r="AA259" i="2" s="1"/>
  <c r="AA260" i="2" s="1"/>
  <c r="AA261" i="2" s="1"/>
  <c r="AA262" i="2" s="1"/>
  <c r="AA263" i="2" s="1"/>
  <c r="AA264" i="2" s="1"/>
  <c r="AA265" i="2" s="1"/>
  <c r="AA266" i="2" s="1"/>
  <c r="AA267" i="2" s="1"/>
  <c r="AA268" i="2" s="1"/>
  <c r="AA269" i="2" s="1"/>
  <c r="AA270" i="2" s="1"/>
  <c r="AA271" i="2" s="1"/>
  <c r="AA272" i="2" s="1"/>
  <c r="AA273" i="2" s="1"/>
  <c r="AA274" i="2" s="1"/>
  <c r="AA275" i="2" s="1"/>
  <c r="AA276" i="2" s="1"/>
  <c r="AA277" i="2" s="1"/>
  <c r="AA278" i="2" s="1"/>
  <c r="AA279" i="2" s="1"/>
  <c r="AA280" i="2" s="1"/>
  <c r="AA281" i="2" s="1"/>
  <c r="AA282" i="2" s="1"/>
  <c r="AA283" i="2" s="1"/>
  <c r="AA284" i="2" s="1"/>
  <c r="AA285" i="2" s="1"/>
  <c r="AA286" i="2" s="1"/>
  <c r="AA287" i="2" s="1"/>
  <c r="AA288" i="2" s="1"/>
  <c r="AA289" i="2" s="1"/>
  <c r="AA290" i="2" s="1"/>
  <c r="AA291" i="2" s="1"/>
  <c r="AA292" i="2" s="1"/>
  <c r="AA293" i="2" s="1"/>
  <c r="AA294" i="2" s="1"/>
  <c r="AA295" i="2" s="1"/>
  <c r="AA296" i="2" s="1"/>
  <c r="AA297" i="2" s="1"/>
  <c r="AA298" i="2" s="1"/>
  <c r="AE157" i="2"/>
  <c r="AE156" i="2" s="1"/>
  <c r="AE155" i="2" s="1"/>
  <c r="AE154" i="2" s="1"/>
  <c r="AE153" i="2" s="1"/>
  <c r="AE152" i="2" s="1"/>
  <c r="AE151" i="2" s="1"/>
  <c r="AE150" i="2" s="1"/>
  <c r="AE149" i="2" s="1"/>
  <c r="AE148" i="2" s="1"/>
  <c r="AE147" i="2" s="1"/>
  <c r="AE146" i="2" s="1"/>
  <c r="AE145" i="2" s="1"/>
  <c r="AE144" i="2" s="1"/>
  <c r="AE143" i="2" s="1"/>
  <c r="AE142" i="2" s="1"/>
  <c r="AE141" i="2" s="1"/>
  <c r="AE140" i="2" s="1"/>
  <c r="AE139" i="2" s="1"/>
  <c r="AE138" i="2" s="1"/>
  <c r="AE137" i="2" s="1"/>
  <c r="AE136" i="2" s="1"/>
  <c r="AE135" i="2" s="1"/>
  <c r="AE134" i="2" s="1"/>
  <c r="AE133" i="2" s="1"/>
  <c r="AE132" i="2" s="1"/>
  <c r="AE131" i="2" s="1"/>
  <c r="AE130" i="2" s="1"/>
  <c r="AE129" i="2" s="1"/>
  <c r="AE128" i="2" s="1"/>
  <c r="AE127" i="2" s="1"/>
  <c r="AE126" i="2" s="1"/>
  <c r="AE125" i="2" s="1"/>
  <c r="AE124" i="2" s="1"/>
  <c r="AE123" i="2" s="1"/>
  <c r="AE122" i="2" s="1"/>
  <c r="AE121" i="2" s="1"/>
  <c r="AE120" i="2" s="1"/>
  <c r="AE119" i="2" s="1"/>
  <c r="AE118" i="2" s="1"/>
  <c r="AE117" i="2" s="1"/>
  <c r="AE116" i="2" s="1"/>
  <c r="AE115" i="2" s="1"/>
  <c r="AE114" i="2" s="1"/>
  <c r="AE113" i="2" s="1"/>
  <c r="AE112" i="2" s="1"/>
  <c r="AE111" i="2" s="1"/>
  <c r="AE110" i="2" s="1"/>
  <c r="AE109" i="2" s="1"/>
  <c r="AE108" i="2" s="1"/>
  <c r="AE107" i="2" s="1"/>
  <c r="AE106" i="2" s="1"/>
  <c r="AE105" i="2" s="1"/>
  <c r="AE104" i="2" s="1"/>
  <c r="AE103" i="2" s="1"/>
  <c r="AE102" i="2" s="1"/>
  <c r="AE101" i="2" s="1"/>
  <c r="AE100" i="2" s="1"/>
  <c r="AE99" i="2" s="1"/>
  <c r="AE98" i="2" s="1"/>
  <c r="AE97" i="2" s="1"/>
  <c r="AE96" i="2" s="1"/>
  <c r="AE95" i="2" s="1"/>
  <c r="AE94" i="2" s="1"/>
  <c r="AE93" i="2" s="1"/>
  <c r="AE92" i="2" s="1"/>
  <c r="AE91" i="2" s="1"/>
  <c r="AE90" i="2" s="1"/>
  <c r="AE89" i="2" s="1"/>
  <c r="AE88" i="2" s="1"/>
  <c r="AE87" i="2" s="1"/>
  <c r="AE86" i="2" s="1"/>
  <c r="AE85" i="2" s="1"/>
  <c r="AE84" i="2" s="1"/>
  <c r="AE83" i="2" s="1"/>
  <c r="AE82" i="2" s="1"/>
  <c r="AE81" i="2" s="1"/>
  <c r="AE80" i="2" s="1"/>
  <c r="AE79" i="2" s="1"/>
  <c r="AE78" i="2" s="1"/>
  <c r="AE77" i="2" s="1"/>
  <c r="AE76" i="2" s="1"/>
  <c r="AE75" i="2" s="1"/>
  <c r="AE74" i="2" s="1"/>
  <c r="AE73" i="2" s="1"/>
  <c r="AE72" i="2" s="1"/>
  <c r="AE71" i="2" s="1"/>
  <c r="AE70" i="2" s="1"/>
  <c r="AE69" i="2" s="1"/>
  <c r="AE68" i="2" s="1"/>
  <c r="AE67" i="2" s="1"/>
  <c r="AE66" i="2" s="1"/>
  <c r="AE65" i="2" s="1"/>
  <c r="AE64" i="2" s="1"/>
  <c r="AE63" i="2" s="1"/>
  <c r="AE62" i="2" s="1"/>
  <c r="AE61" i="2" s="1"/>
  <c r="AE60" i="2" s="1"/>
  <c r="AE59" i="2" s="1"/>
  <c r="AE58" i="2" s="1"/>
  <c r="AE57" i="2" s="1"/>
  <c r="AE56" i="2" s="1"/>
  <c r="AE55" i="2" s="1"/>
  <c r="AE54" i="2" s="1"/>
  <c r="AE53" i="2" s="1"/>
  <c r="AE52" i="2" s="1"/>
  <c r="AE51" i="2" s="1"/>
  <c r="AE50" i="2" s="1"/>
  <c r="AE49" i="2" s="1"/>
  <c r="AE48" i="2" s="1"/>
  <c r="AE47" i="2" s="1"/>
  <c r="AE46" i="2" s="1"/>
  <c r="AE45" i="2" s="1"/>
  <c r="AE44" i="2" s="1"/>
  <c r="AE43" i="2" s="1"/>
  <c r="AE42" i="2" s="1"/>
  <c r="AE41" i="2" s="1"/>
  <c r="AE40" i="2" s="1"/>
  <c r="AE39" i="2" s="1"/>
  <c r="AE38" i="2" s="1"/>
  <c r="AE37" i="2" s="1"/>
  <c r="AE36" i="2" s="1"/>
  <c r="AE35" i="2" s="1"/>
  <c r="AE34" i="2" s="1"/>
  <c r="AE33" i="2" s="1"/>
  <c r="AE32" i="2" s="1"/>
  <c r="AE31" i="2" s="1"/>
  <c r="AE30" i="2" s="1"/>
  <c r="AE29" i="2" s="1"/>
  <c r="AE28" i="2" s="1"/>
  <c r="AE27" i="2" s="1"/>
  <c r="AC157" i="2"/>
  <c r="AC156" i="2" s="1"/>
  <c r="AC155" i="2" s="1"/>
  <c r="AC154" i="2" s="1"/>
  <c r="AC153" i="2" s="1"/>
  <c r="AC152" i="2" s="1"/>
  <c r="AC151" i="2" s="1"/>
  <c r="AC150" i="2" s="1"/>
  <c r="AC149" i="2" s="1"/>
  <c r="AC148" i="2" s="1"/>
  <c r="AC147" i="2" s="1"/>
  <c r="AC146" i="2" s="1"/>
  <c r="AC145" i="2" s="1"/>
  <c r="AC144" i="2" s="1"/>
  <c r="AC143" i="2" s="1"/>
  <c r="AC142" i="2" s="1"/>
  <c r="AC141" i="2" s="1"/>
  <c r="AC140" i="2" s="1"/>
  <c r="AC139" i="2" s="1"/>
  <c r="AC138" i="2" s="1"/>
  <c r="AC137" i="2" s="1"/>
  <c r="AC136" i="2" s="1"/>
  <c r="AC135" i="2" s="1"/>
  <c r="AC134" i="2" s="1"/>
  <c r="AC133" i="2" s="1"/>
  <c r="AC132" i="2" s="1"/>
  <c r="AC131" i="2" s="1"/>
  <c r="AC130" i="2" s="1"/>
  <c r="AC129" i="2" s="1"/>
  <c r="AC128" i="2" s="1"/>
  <c r="AC127" i="2" s="1"/>
  <c r="AC126" i="2" s="1"/>
  <c r="AC125" i="2" s="1"/>
  <c r="AC124" i="2" s="1"/>
  <c r="AC123" i="2" s="1"/>
  <c r="AC122" i="2" s="1"/>
  <c r="AC121" i="2" s="1"/>
  <c r="AC120" i="2" s="1"/>
  <c r="AC119" i="2" s="1"/>
  <c r="AC118" i="2" s="1"/>
  <c r="AC117" i="2" s="1"/>
  <c r="AC116" i="2" s="1"/>
  <c r="AC115" i="2" s="1"/>
  <c r="AC114" i="2" s="1"/>
  <c r="AC113" i="2" s="1"/>
  <c r="AC112" i="2" s="1"/>
  <c r="AC111" i="2" s="1"/>
  <c r="AC110" i="2" s="1"/>
  <c r="AC109" i="2" s="1"/>
  <c r="AC108" i="2" s="1"/>
  <c r="AC107" i="2" s="1"/>
  <c r="AC106" i="2" s="1"/>
  <c r="AC105" i="2" s="1"/>
  <c r="AC104" i="2" s="1"/>
  <c r="AC103" i="2" s="1"/>
  <c r="AC102" i="2" s="1"/>
  <c r="AC101" i="2" s="1"/>
  <c r="AC100" i="2" s="1"/>
  <c r="AC99" i="2" s="1"/>
  <c r="AC98" i="2" s="1"/>
  <c r="AC97" i="2" s="1"/>
  <c r="AC96" i="2" s="1"/>
  <c r="AC95" i="2" s="1"/>
  <c r="AC94" i="2" s="1"/>
  <c r="AC93" i="2" s="1"/>
  <c r="AC92" i="2" s="1"/>
  <c r="AC91" i="2" s="1"/>
  <c r="AC90" i="2" s="1"/>
  <c r="AC89" i="2" s="1"/>
  <c r="AC88" i="2" s="1"/>
  <c r="AC87" i="2" s="1"/>
  <c r="AC86" i="2" s="1"/>
  <c r="AC85" i="2" s="1"/>
  <c r="AC84" i="2" s="1"/>
  <c r="AC83" i="2" s="1"/>
  <c r="AC82" i="2" s="1"/>
  <c r="AC81" i="2" s="1"/>
  <c r="AC80" i="2" s="1"/>
  <c r="AC79" i="2" s="1"/>
  <c r="AC78" i="2" s="1"/>
  <c r="AC77" i="2" s="1"/>
  <c r="AC76" i="2" s="1"/>
  <c r="AC75" i="2" s="1"/>
  <c r="AC74" i="2" s="1"/>
  <c r="AC73" i="2" s="1"/>
  <c r="AC72" i="2" s="1"/>
  <c r="AC71" i="2" s="1"/>
  <c r="AC70" i="2" s="1"/>
  <c r="AC69" i="2" s="1"/>
  <c r="AC68" i="2" s="1"/>
  <c r="AC67" i="2" s="1"/>
  <c r="AC66" i="2" s="1"/>
  <c r="AC65" i="2" s="1"/>
  <c r="AC64" i="2" s="1"/>
  <c r="AC63" i="2" s="1"/>
  <c r="AC62" i="2" s="1"/>
  <c r="AC61" i="2" s="1"/>
  <c r="AC60" i="2" s="1"/>
  <c r="AC59" i="2" s="1"/>
  <c r="AC58" i="2" s="1"/>
  <c r="AC57" i="2" s="1"/>
  <c r="AC56" i="2" s="1"/>
  <c r="AC55" i="2" s="1"/>
  <c r="AC54" i="2" s="1"/>
  <c r="AA157" i="2"/>
  <c r="AA156" i="2" s="1"/>
  <c r="AA155" i="2" s="1"/>
  <c r="AA154" i="2" s="1"/>
  <c r="AA153" i="2" s="1"/>
  <c r="AA152" i="2" s="1"/>
  <c r="AA151" i="2" s="1"/>
  <c r="AA150" i="2" s="1"/>
  <c r="AA149" i="2" s="1"/>
  <c r="AA148" i="2" s="1"/>
  <c r="AA147" i="2" s="1"/>
  <c r="AA146" i="2" s="1"/>
  <c r="AA145" i="2" s="1"/>
  <c r="AA144" i="2" s="1"/>
  <c r="AA143" i="2" s="1"/>
  <c r="AA142" i="2" s="1"/>
  <c r="AA141" i="2" s="1"/>
  <c r="AA140" i="2" s="1"/>
  <c r="AA139" i="2" s="1"/>
  <c r="AA138" i="2" s="1"/>
  <c r="AA137" i="2" s="1"/>
  <c r="AA136" i="2" s="1"/>
  <c r="AA135" i="2" s="1"/>
  <c r="AA134" i="2" s="1"/>
  <c r="AA133" i="2" s="1"/>
  <c r="AA132" i="2" s="1"/>
  <c r="AA131" i="2" s="1"/>
  <c r="AA130" i="2" s="1"/>
  <c r="AA129" i="2" s="1"/>
  <c r="AA128" i="2" s="1"/>
  <c r="AA127" i="2" s="1"/>
  <c r="AA126" i="2" s="1"/>
  <c r="AA125" i="2" s="1"/>
  <c r="AA124" i="2" s="1"/>
  <c r="AA123" i="2" s="1"/>
  <c r="AA122" i="2" s="1"/>
  <c r="AA121" i="2" s="1"/>
  <c r="AA120" i="2" s="1"/>
  <c r="AA119" i="2" s="1"/>
  <c r="AA118" i="2" s="1"/>
  <c r="AA117" i="2" s="1"/>
  <c r="AA116" i="2" s="1"/>
  <c r="AA115" i="2" s="1"/>
  <c r="AA114" i="2" s="1"/>
  <c r="AA113" i="2" s="1"/>
  <c r="AA112" i="2" s="1"/>
  <c r="AA111" i="2" s="1"/>
  <c r="AA110" i="2" s="1"/>
  <c r="AA109" i="2" s="1"/>
  <c r="AA108" i="2" s="1"/>
  <c r="AA107" i="2" s="1"/>
  <c r="AA106" i="2" s="1"/>
  <c r="AA105" i="2" s="1"/>
  <c r="AA104" i="2" s="1"/>
  <c r="AA103" i="2" s="1"/>
  <c r="AA102" i="2" s="1"/>
  <c r="AA101" i="2" s="1"/>
  <c r="AA100" i="2" s="1"/>
  <c r="AA99" i="2" s="1"/>
  <c r="AA98" i="2" s="1"/>
  <c r="AA97" i="2" s="1"/>
  <c r="AA96" i="2" s="1"/>
  <c r="AA95" i="2" s="1"/>
  <c r="AA94" i="2" s="1"/>
  <c r="AA93" i="2" s="1"/>
  <c r="AA92" i="2" s="1"/>
  <c r="AA91" i="2" s="1"/>
  <c r="AA90" i="2" s="1"/>
  <c r="AA89" i="2" s="1"/>
  <c r="AA88" i="2" s="1"/>
  <c r="AA87" i="2" s="1"/>
  <c r="AA86" i="2" s="1"/>
  <c r="AA85" i="2" s="1"/>
  <c r="AA84" i="2" s="1"/>
  <c r="AA83" i="2" s="1"/>
  <c r="AA82" i="2" s="1"/>
  <c r="AA81" i="2" s="1"/>
  <c r="AA80" i="2" s="1"/>
  <c r="AA79" i="2" s="1"/>
  <c r="AA78" i="2" s="1"/>
  <c r="AA77" i="2" s="1"/>
  <c r="AA76" i="2" s="1"/>
  <c r="AA75" i="2" s="1"/>
  <c r="AA74" i="2" s="1"/>
  <c r="AA73" i="2" s="1"/>
  <c r="AA72" i="2" s="1"/>
  <c r="AA71" i="2" s="1"/>
  <c r="AA70" i="2" s="1"/>
  <c r="AA69" i="2" s="1"/>
  <c r="AA68" i="2" s="1"/>
  <c r="AA67" i="2" s="1"/>
  <c r="AA66" i="2" s="1"/>
  <c r="AA65" i="2" s="1"/>
  <c r="AA64" i="2" s="1"/>
  <c r="AA63" i="2" s="1"/>
  <c r="AA62" i="2" s="1"/>
  <c r="AA61" i="2" s="1"/>
  <c r="AA60" i="2" s="1"/>
  <c r="AA59" i="2" s="1"/>
  <c r="AA58" i="2" s="1"/>
  <c r="AA57" i="2" s="1"/>
  <c r="AA56" i="2" s="1"/>
  <c r="AA55" i="2" s="1"/>
  <c r="AA54" i="2" s="1"/>
  <c r="AA53" i="2" s="1"/>
  <c r="AA52" i="2" s="1"/>
  <c r="AA51" i="2" s="1"/>
  <c r="AA50" i="2" s="1"/>
  <c r="AA49" i="2" s="1"/>
  <c r="AA48" i="2" s="1"/>
  <c r="AA47" i="2" s="1"/>
  <c r="AA46" i="2" s="1"/>
  <c r="AA45" i="2" s="1"/>
  <c r="AA44" i="2" s="1"/>
  <c r="AA43" i="2" s="1"/>
  <c r="AA42" i="2" s="1"/>
  <c r="AA41" i="2" s="1"/>
  <c r="AA40" i="2" s="1"/>
  <c r="AA39" i="2" s="1"/>
  <c r="AA38" i="2" s="1"/>
  <c r="AA37" i="2" s="1"/>
  <c r="AA36" i="2" s="1"/>
  <c r="AA35" i="2" s="1"/>
  <c r="AA34" i="2" s="1"/>
  <c r="AA33" i="2" s="1"/>
  <c r="AA32" i="2" s="1"/>
  <c r="AA31" i="2" s="1"/>
  <c r="AA30" i="2" s="1"/>
  <c r="AA29" i="2" s="1"/>
  <c r="AA28" i="2" s="1"/>
  <c r="AA27" i="2" s="1"/>
  <c r="U258" i="2"/>
  <c r="U259" i="2" s="1"/>
  <c r="U260" i="2" s="1"/>
  <c r="U261" i="2" s="1"/>
  <c r="U262" i="2" s="1"/>
  <c r="U263" i="2" s="1"/>
  <c r="U264" i="2" s="1"/>
  <c r="U265" i="2" s="1"/>
  <c r="U266" i="2" s="1"/>
  <c r="U267" i="2" s="1"/>
  <c r="U268" i="2" s="1"/>
  <c r="U269" i="2" s="1"/>
  <c r="U270" i="2" s="1"/>
  <c r="U271" i="2" s="1"/>
  <c r="U272" i="2" s="1"/>
  <c r="U273" i="2" s="1"/>
  <c r="U274" i="2" s="1"/>
  <c r="U275" i="2" s="1"/>
  <c r="U276" i="2" s="1"/>
  <c r="U277" i="2" s="1"/>
  <c r="U278" i="2" s="1"/>
  <c r="U279" i="2" s="1"/>
  <c r="U280" i="2" s="1"/>
  <c r="U281" i="2" s="1"/>
  <c r="U282" i="2" s="1"/>
  <c r="U283" i="2" s="1"/>
  <c r="U284" i="2" s="1"/>
  <c r="U285" i="2" s="1"/>
  <c r="U286" i="2" s="1"/>
  <c r="U287" i="2" s="1"/>
  <c r="U288" i="2" s="1"/>
  <c r="U289" i="2" s="1"/>
  <c r="U290" i="2" s="1"/>
  <c r="U291" i="2" s="1"/>
  <c r="U292" i="2" s="1"/>
  <c r="U293" i="2" s="1"/>
  <c r="U294" i="2" s="1"/>
  <c r="U295" i="2" s="1"/>
  <c r="U296" i="2" s="1"/>
  <c r="U297" i="2" s="1"/>
  <c r="U298" i="2" s="1"/>
  <c r="W258" i="2"/>
  <c r="W259" i="2" s="1"/>
  <c r="W260" i="2" s="1"/>
  <c r="W261" i="2" s="1"/>
  <c r="W262" i="2" s="1"/>
  <c r="W263" i="2" s="1"/>
  <c r="W264" i="2" s="1"/>
  <c r="W265" i="2" s="1"/>
  <c r="W266" i="2" s="1"/>
  <c r="W267" i="2" s="1"/>
  <c r="W268" i="2" s="1"/>
  <c r="W269" i="2" s="1"/>
  <c r="W270" i="2" s="1"/>
  <c r="W271" i="2" s="1"/>
  <c r="W272" i="2" s="1"/>
  <c r="W273" i="2" s="1"/>
  <c r="W274" i="2" s="1"/>
  <c r="W275" i="2" s="1"/>
  <c r="W276" i="2" s="1"/>
  <c r="W277" i="2" s="1"/>
  <c r="W278" i="2" s="1"/>
  <c r="W279" i="2" s="1"/>
  <c r="W280" i="2" s="1"/>
  <c r="W281" i="2" s="1"/>
  <c r="W282" i="2" s="1"/>
  <c r="W283" i="2" s="1"/>
  <c r="W284" i="2" s="1"/>
  <c r="W285" i="2" s="1"/>
  <c r="W286" i="2" s="1"/>
  <c r="W287" i="2" s="1"/>
  <c r="W288" i="2" s="1"/>
  <c r="W289" i="2" s="1"/>
  <c r="W290" i="2" s="1"/>
  <c r="W291" i="2" s="1"/>
  <c r="W292" i="2" s="1"/>
  <c r="W293" i="2" s="1"/>
  <c r="W294" i="2" s="1"/>
  <c r="W295" i="2" s="1"/>
  <c r="W296" i="2" s="1"/>
  <c r="W297" i="2" s="1"/>
  <c r="W298" i="2" s="1"/>
  <c r="Y258" i="2"/>
  <c r="Y259" i="2" s="1"/>
  <c r="Y260" i="2" s="1"/>
  <c r="Y261" i="2" s="1"/>
  <c r="Y262" i="2" s="1"/>
  <c r="Y263" i="2" s="1"/>
  <c r="Y264" i="2" s="1"/>
  <c r="Y265" i="2" s="1"/>
  <c r="Y266" i="2" s="1"/>
  <c r="Y267" i="2" s="1"/>
  <c r="Y268" i="2" s="1"/>
  <c r="Y269" i="2" s="1"/>
  <c r="Y270" i="2" s="1"/>
  <c r="Y271" i="2" s="1"/>
  <c r="Y272" i="2" s="1"/>
  <c r="Y273" i="2" s="1"/>
  <c r="Y274" i="2" s="1"/>
  <c r="Y275" i="2" s="1"/>
  <c r="Y276" i="2" s="1"/>
  <c r="Y277" i="2" s="1"/>
  <c r="Y278" i="2" s="1"/>
  <c r="Y279" i="2" s="1"/>
  <c r="Y280" i="2" s="1"/>
  <c r="Y281" i="2" s="1"/>
  <c r="Y282" i="2" s="1"/>
  <c r="Y283" i="2" s="1"/>
  <c r="Y284" i="2" s="1"/>
  <c r="Y285" i="2" s="1"/>
  <c r="Y286" i="2" s="1"/>
  <c r="Y287" i="2" s="1"/>
  <c r="Y288" i="2" s="1"/>
  <c r="Y289" i="2" s="1"/>
  <c r="Y290" i="2" s="1"/>
  <c r="Y291" i="2" s="1"/>
  <c r="Y292" i="2" s="1"/>
  <c r="Y293" i="2" s="1"/>
  <c r="Y294" i="2" s="1"/>
  <c r="Y295" i="2" s="1"/>
  <c r="Y296" i="2" s="1"/>
  <c r="Y297" i="2" s="1"/>
  <c r="Y298" i="2" s="1"/>
  <c r="U157" i="2"/>
  <c r="U156" i="2" s="1"/>
  <c r="U155" i="2" s="1"/>
  <c r="U154" i="2" s="1"/>
  <c r="U153" i="2" s="1"/>
  <c r="U152" i="2" s="1"/>
  <c r="U151" i="2" s="1"/>
  <c r="U150" i="2" s="1"/>
  <c r="U149" i="2" s="1"/>
  <c r="U148" i="2" s="1"/>
  <c r="U147" i="2" s="1"/>
  <c r="U146" i="2" s="1"/>
  <c r="U145" i="2" s="1"/>
  <c r="U144" i="2" s="1"/>
  <c r="U143" i="2" s="1"/>
  <c r="U142" i="2" s="1"/>
  <c r="U141" i="2" s="1"/>
  <c r="U140" i="2" s="1"/>
  <c r="U139" i="2" s="1"/>
  <c r="U138" i="2" s="1"/>
  <c r="U137" i="2" s="1"/>
  <c r="U136" i="2" s="1"/>
  <c r="U135" i="2" s="1"/>
  <c r="U134" i="2" s="1"/>
  <c r="U133" i="2" s="1"/>
  <c r="U132" i="2" s="1"/>
  <c r="U131" i="2" s="1"/>
  <c r="U130" i="2" s="1"/>
  <c r="U129" i="2" s="1"/>
  <c r="U128" i="2" s="1"/>
  <c r="U127" i="2" s="1"/>
  <c r="U126" i="2" s="1"/>
  <c r="U125" i="2" s="1"/>
  <c r="U124" i="2" s="1"/>
  <c r="U123" i="2" s="1"/>
  <c r="U122" i="2" s="1"/>
  <c r="U121" i="2" s="1"/>
  <c r="U120" i="2" s="1"/>
  <c r="U119" i="2" s="1"/>
  <c r="U118" i="2" s="1"/>
  <c r="U117" i="2" s="1"/>
  <c r="U116" i="2" s="1"/>
  <c r="U115" i="2" s="1"/>
  <c r="U114" i="2" s="1"/>
  <c r="U113" i="2" s="1"/>
  <c r="U112" i="2" s="1"/>
  <c r="U111" i="2" s="1"/>
  <c r="U110" i="2" s="1"/>
  <c r="U109" i="2" s="1"/>
  <c r="U108" i="2" s="1"/>
  <c r="U107" i="2" s="1"/>
  <c r="U106" i="2" s="1"/>
  <c r="U105" i="2" s="1"/>
  <c r="U104" i="2" s="1"/>
  <c r="U103" i="2" s="1"/>
  <c r="U102" i="2" s="1"/>
  <c r="U101" i="2" s="1"/>
  <c r="U100" i="2" s="1"/>
  <c r="U99" i="2" s="1"/>
  <c r="U98" i="2" s="1"/>
  <c r="U97" i="2" s="1"/>
  <c r="U96" i="2" s="1"/>
  <c r="U95" i="2" s="1"/>
  <c r="U94" i="2" s="1"/>
  <c r="U93" i="2" s="1"/>
  <c r="U92" i="2" s="1"/>
  <c r="U91" i="2" s="1"/>
  <c r="U90" i="2" s="1"/>
  <c r="U89" i="2" s="1"/>
  <c r="U88" i="2" s="1"/>
  <c r="U87" i="2" s="1"/>
  <c r="U86" i="2" s="1"/>
  <c r="U85" i="2" s="1"/>
  <c r="U84" i="2" s="1"/>
  <c r="U83" i="2" s="1"/>
  <c r="U82" i="2" s="1"/>
  <c r="U81" i="2" s="1"/>
  <c r="U80" i="2" s="1"/>
  <c r="U79" i="2" s="1"/>
  <c r="U78" i="2" s="1"/>
  <c r="U77" i="2" s="1"/>
  <c r="U76" i="2" s="1"/>
  <c r="U75" i="2" s="1"/>
  <c r="U74" i="2" s="1"/>
  <c r="U73" i="2" s="1"/>
  <c r="U72" i="2" s="1"/>
  <c r="U71" i="2" s="1"/>
  <c r="U70" i="2" s="1"/>
  <c r="U69" i="2" s="1"/>
  <c r="U68" i="2" s="1"/>
  <c r="U67" i="2" s="1"/>
  <c r="U66" i="2" s="1"/>
  <c r="U65" i="2" s="1"/>
  <c r="U64" i="2" s="1"/>
  <c r="U63" i="2" s="1"/>
  <c r="U62" i="2" s="1"/>
  <c r="U61" i="2" s="1"/>
  <c r="U60" i="2" s="1"/>
  <c r="U59" i="2" s="1"/>
  <c r="U58" i="2" s="1"/>
  <c r="U57" i="2" s="1"/>
  <c r="U56" i="2" s="1"/>
  <c r="U55" i="2" s="1"/>
  <c r="U54" i="2" s="1"/>
  <c r="U53" i="2" s="1"/>
  <c r="U52" i="2" s="1"/>
  <c r="U51" i="2" s="1"/>
  <c r="U50" i="2" s="1"/>
  <c r="U49" i="2" s="1"/>
  <c r="U48" i="2" s="1"/>
  <c r="U47" i="2" s="1"/>
  <c r="U46" i="2" s="1"/>
  <c r="U45" i="2" s="1"/>
  <c r="U44" i="2" s="1"/>
  <c r="U43" i="2" s="1"/>
  <c r="U42" i="2" s="1"/>
  <c r="U41" i="2" s="1"/>
  <c r="U40" i="2" s="1"/>
  <c r="U39" i="2" s="1"/>
  <c r="U38" i="2" s="1"/>
  <c r="U37" i="2" s="1"/>
  <c r="U36" i="2" s="1"/>
  <c r="U35" i="2" s="1"/>
  <c r="U34" i="2" s="1"/>
  <c r="U33" i="2" s="1"/>
  <c r="U32" i="2" s="1"/>
  <c r="U31" i="2" s="1"/>
  <c r="U30" i="2" s="1"/>
  <c r="U29" i="2" s="1"/>
  <c r="U28" i="2" s="1"/>
  <c r="U27" i="2" s="1"/>
  <c r="W157" i="2"/>
  <c r="W156" i="2" s="1"/>
  <c r="W155" i="2" s="1"/>
  <c r="W154" i="2" s="1"/>
  <c r="W153" i="2" s="1"/>
  <c r="W152" i="2" s="1"/>
  <c r="W151" i="2" s="1"/>
  <c r="W150" i="2" s="1"/>
  <c r="W149" i="2" s="1"/>
  <c r="W148" i="2" s="1"/>
  <c r="W147" i="2" s="1"/>
  <c r="W146" i="2" s="1"/>
  <c r="W145" i="2" s="1"/>
  <c r="W144" i="2" s="1"/>
  <c r="W143" i="2" s="1"/>
  <c r="W142" i="2" s="1"/>
  <c r="W141" i="2" s="1"/>
  <c r="W140" i="2" s="1"/>
  <c r="W139" i="2" s="1"/>
  <c r="W138" i="2" s="1"/>
  <c r="W137" i="2" s="1"/>
  <c r="W136" i="2" s="1"/>
  <c r="W135" i="2" s="1"/>
  <c r="W134" i="2" s="1"/>
  <c r="W133" i="2" s="1"/>
  <c r="W132" i="2" s="1"/>
  <c r="W131" i="2" s="1"/>
  <c r="W130" i="2" s="1"/>
  <c r="W129" i="2" s="1"/>
  <c r="W128" i="2" s="1"/>
  <c r="W127" i="2" s="1"/>
  <c r="W126" i="2" s="1"/>
  <c r="W125" i="2" s="1"/>
  <c r="W124" i="2" s="1"/>
  <c r="W123" i="2" s="1"/>
  <c r="W122" i="2" s="1"/>
  <c r="W121" i="2" s="1"/>
  <c r="W120" i="2" s="1"/>
  <c r="W119" i="2" s="1"/>
  <c r="W118" i="2" s="1"/>
  <c r="W117" i="2" s="1"/>
  <c r="W116" i="2" s="1"/>
  <c r="W115" i="2" s="1"/>
  <c r="W114" i="2" s="1"/>
  <c r="W113" i="2" s="1"/>
  <c r="W112" i="2" s="1"/>
  <c r="W111" i="2" s="1"/>
  <c r="W110" i="2" s="1"/>
  <c r="W109" i="2" s="1"/>
  <c r="W108" i="2" s="1"/>
  <c r="W107" i="2" s="1"/>
  <c r="W106" i="2" s="1"/>
  <c r="W105" i="2" s="1"/>
  <c r="W104" i="2" s="1"/>
  <c r="W103" i="2" s="1"/>
  <c r="W102" i="2" s="1"/>
  <c r="W101" i="2" s="1"/>
  <c r="W100" i="2" s="1"/>
  <c r="W99" i="2" s="1"/>
  <c r="W98" i="2" s="1"/>
  <c r="W97" i="2" s="1"/>
  <c r="W96" i="2" s="1"/>
  <c r="W95" i="2" s="1"/>
  <c r="W94" i="2" s="1"/>
  <c r="W93" i="2" s="1"/>
  <c r="W92" i="2" s="1"/>
  <c r="W91" i="2" s="1"/>
  <c r="W90" i="2" s="1"/>
  <c r="W89" i="2" s="1"/>
  <c r="W88" i="2" s="1"/>
  <c r="W87" i="2" s="1"/>
  <c r="W86" i="2" s="1"/>
  <c r="W85" i="2" s="1"/>
  <c r="W84" i="2" s="1"/>
  <c r="W83" i="2" s="1"/>
  <c r="W82" i="2" s="1"/>
  <c r="W81" i="2" s="1"/>
  <c r="W80" i="2" s="1"/>
  <c r="W79" i="2" s="1"/>
  <c r="W78" i="2" s="1"/>
  <c r="W77" i="2" s="1"/>
  <c r="W76" i="2" s="1"/>
  <c r="W75" i="2" s="1"/>
  <c r="W74" i="2" s="1"/>
  <c r="W73" i="2" s="1"/>
  <c r="W72" i="2" s="1"/>
  <c r="W71" i="2" s="1"/>
  <c r="W70" i="2" s="1"/>
  <c r="W69" i="2" s="1"/>
  <c r="W68" i="2" s="1"/>
  <c r="W67" i="2" s="1"/>
  <c r="W66" i="2" s="1"/>
  <c r="W65" i="2" s="1"/>
  <c r="W64" i="2" s="1"/>
  <c r="W63" i="2" s="1"/>
  <c r="W62" i="2" s="1"/>
  <c r="W61" i="2" s="1"/>
  <c r="W60" i="2" s="1"/>
  <c r="W59" i="2" s="1"/>
  <c r="W58" i="2" s="1"/>
  <c r="W57" i="2" s="1"/>
  <c r="W56" i="2" s="1"/>
  <c r="W55" i="2" s="1"/>
  <c r="W54" i="2" s="1"/>
  <c r="W53" i="2" s="1"/>
  <c r="W52" i="2" s="1"/>
  <c r="W51" i="2" s="1"/>
  <c r="W50" i="2" s="1"/>
  <c r="W49" i="2" s="1"/>
  <c r="W48" i="2" s="1"/>
  <c r="W47" i="2" s="1"/>
  <c r="W46" i="2" s="1"/>
  <c r="W45" i="2" s="1"/>
  <c r="W44" i="2" s="1"/>
  <c r="W43" i="2" s="1"/>
  <c r="W42" i="2" s="1"/>
  <c r="W41" i="2" s="1"/>
  <c r="W40" i="2" s="1"/>
  <c r="W39" i="2" s="1"/>
  <c r="W38" i="2" s="1"/>
  <c r="W37" i="2" s="1"/>
  <c r="W36" i="2" s="1"/>
  <c r="W35" i="2" s="1"/>
  <c r="W34" i="2" s="1"/>
  <c r="W33" i="2" s="1"/>
  <c r="W32" i="2" s="1"/>
  <c r="W31" i="2" s="1"/>
  <c r="W30" i="2" s="1"/>
  <c r="W29" i="2" s="1"/>
  <c r="W28" i="2" s="1"/>
  <c r="W27" i="2" s="1"/>
  <c r="Y157" i="2"/>
  <c r="Y156" i="2" s="1"/>
  <c r="Y155" i="2" s="1"/>
  <c r="Y154" i="2" s="1"/>
  <c r="Y153" i="2" s="1"/>
  <c r="Y152" i="2" s="1"/>
  <c r="Y151" i="2" s="1"/>
  <c r="Y150" i="2" s="1"/>
  <c r="Y149" i="2" s="1"/>
  <c r="Y148" i="2" s="1"/>
  <c r="Y147" i="2" s="1"/>
  <c r="Y146" i="2" s="1"/>
  <c r="Y145" i="2" s="1"/>
  <c r="Y144" i="2" s="1"/>
  <c r="Y143" i="2" s="1"/>
  <c r="Y142" i="2" s="1"/>
  <c r="Y141" i="2" s="1"/>
  <c r="Y140" i="2" s="1"/>
  <c r="Y139" i="2" s="1"/>
  <c r="Y138" i="2" s="1"/>
  <c r="Y137" i="2" s="1"/>
  <c r="Y136" i="2" s="1"/>
  <c r="Y135" i="2" s="1"/>
  <c r="Y134" i="2" s="1"/>
  <c r="Y133" i="2" s="1"/>
  <c r="Y132" i="2" s="1"/>
  <c r="Y131" i="2" s="1"/>
  <c r="Y130" i="2" s="1"/>
  <c r="Y129" i="2" s="1"/>
  <c r="Y128" i="2" s="1"/>
  <c r="Y127" i="2" s="1"/>
  <c r="Y126" i="2" s="1"/>
  <c r="Y125" i="2" s="1"/>
  <c r="Y124" i="2" s="1"/>
  <c r="Y123" i="2" s="1"/>
  <c r="Y122" i="2" s="1"/>
  <c r="Y121" i="2" s="1"/>
  <c r="Y120" i="2" s="1"/>
  <c r="Y119" i="2" s="1"/>
  <c r="Y118" i="2" s="1"/>
  <c r="Y117" i="2" s="1"/>
  <c r="Y116" i="2" s="1"/>
  <c r="Y115" i="2" s="1"/>
  <c r="Y114" i="2" s="1"/>
  <c r="Y113" i="2" s="1"/>
  <c r="Y112" i="2" s="1"/>
  <c r="Y111" i="2" s="1"/>
  <c r="Y110" i="2" s="1"/>
  <c r="Y109" i="2" s="1"/>
  <c r="Y108" i="2" s="1"/>
  <c r="Y107" i="2" s="1"/>
  <c r="Y106" i="2" s="1"/>
  <c r="Y105" i="2" s="1"/>
  <c r="Y104" i="2" s="1"/>
  <c r="Y103" i="2" s="1"/>
  <c r="Y102" i="2" s="1"/>
  <c r="Y101" i="2" s="1"/>
  <c r="Y100" i="2" s="1"/>
  <c r="Y99" i="2" s="1"/>
  <c r="Y98" i="2" s="1"/>
  <c r="Y97" i="2" s="1"/>
  <c r="Y96" i="2" s="1"/>
  <c r="Y95" i="2" s="1"/>
  <c r="Y94" i="2" s="1"/>
  <c r="Y93" i="2" s="1"/>
  <c r="Y92" i="2" s="1"/>
  <c r="Y91" i="2" s="1"/>
  <c r="Y90" i="2" s="1"/>
  <c r="Y89" i="2" s="1"/>
  <c r="Y88" i="2" s="1"/>
  <c r="Y87" i="2" s="1"/>
  <c r="Y86" i="2" s="1"/>
  <c r="Y85" i="2" s="1"/>
  <c r="Y84" i="2" s="1"/>
  <c r="Y83" i="2" s="1"/>
  <c r="Y82" i="2" s="1"/>
  <c r="Y81" i="2" s="1"/>
  <c r="Y80" i="2" s="1"/>
  <c r="Y79" i="2" s="1"/>
  <c r="Y78" i="2" s="1"/>
  <c r="Y77" i="2" s="1"/>
  <c r="Y76" i="2" s="1"/>
  <c r="Y75" i="2" s="1"/>
  <c r="Y74" i="2" s="1"/>
  <c r="Y73" i="2" s="1"/>
  <c r="Y72" i="2" s="1"/>
  <c r="Y71" i="2" s="1"/>
  <c r="Y70" i="2" s="1"/>
  <c r="Y69" i="2" s="1"/>
  <c r="Y68" i="2" s="1"/>
  <c r="Y67" i="2" s="1"/>
  <c r="Y66" i="2" s="1"/>
  <c r="Y65" i="2" s="1"/>
  <c r="Y64" i="2" s="1"/>
  <c r="Y63" i="2" s="1"/>
  <c r="Y62" i="2" s="1"/>
  <c r="Y61" i="2" s="1"/>
  <c r="Y60" i="2" s="1"/>
  <c r="Y59" i="2" s="1"/>
  <c r="Y58" i="2" s="1"/>
  <c r="Y57" i="2" s="1"/>
  <c r="Y56" i="2" s="1"/>
  <c r="Y55" i="2" s="1"/>
  <c r="Y54" i="2" s="1"/>
  <c r="Y53" i="2" s="1"/>
  <c r="Y52" i="2" s="1"/>
  <c r="Y51" i="2" s="1"/>
  <c r="Y50" i="2" s="1"/>
  <c r="Y49" i="2" s="1"/>
  <c r="Y48" i="2" s="1"/>
  <c r="Y47" i="2" s="1"/>
  <c r="Y46" i="2" s="1"/>
  <c r="Y45" i="2" s="1"/>
  <c r="Y44" i="2" s="1"/>
  <c r="Y43" i="2" s="1"/>
  <c r="Y42" i="2" s="1"/>
  <c r="Y41" i="2" s="1"/>
  <c r="Y40" i="2" s="1"/>
  <c r="Y39" i="2" s="1"/>
  <c r="Y38" i="2" s="1"/>
  <c r="Y37" i="2" s="1"/>
  <c r="Y36" i="2" s="1"/>
  <c r="Y35" i="2" s="1"/>
  <c r="Y34" i="2" s="1"/>
  <c r="Y33" i="2" s="1"/>
  <c r="Y32" i="2" s="1"/>
  <c r="Y31" i="2" s="1"/>
  <c r="Y30" i="2" s="1"/>
  <c r="Y29" i="2" s="1"/>
  <c r="Y28" i="2" s="1"/>
  <c r="Y27" i="2" s="1"/>
  <c r="R258" i="2"/>
  <c r="R259" i="2" s="1"/>
  <c r="R260" i="2" s="1"/>
  <c r="R261" i="2" s="1"/>
  <c r="R262" i="2" s="1"/>
  <c r="R263" i="2" s="1"/>
  <c r="R264" i="2" s="1"/>
  <c r="R265" i="2" s="1"/>
  <c r="R266" i="2" s="1"/>
  <c r="R267" i="2" s="1"/>
  <c r="R268" i="2" s="1"/>
  <c r="R269" i="2" s="1"/>
  <c r="R270" i="2" s="1"/>
  <c r="R271" i="2" s="1"/>
  <c r="R272" i="2" s="1"/>
  <c r="R273" i="2" s="1"/>
  <c r="R274" i="2" s="1"/>
  <c r="R275" i="2" s="1"/>
  <c r="R276" i="2" s="1"/>
  <c r="R277" i="2" s="1"/>
  <c r="R278" i="2" s="1"/>
  <c r="R279" i="2" s="1"/>
  <c r="R280" i="2" s="1"/>
  <c r="R281" i="2" s="1"/>
  <c r="R282" i="2" s="1"/>
  <c r="R283" i="2" s="1"/>
  <c r="R284" i="2" s="1"/>
  <c r="R285" i="2" s="1"/>
  <c r="R286" i="2" s="1"/>
  <c r="R287" i="2" s="1"/>
  <c r="R288" i="2" s="1"/>
  <c r="R289" i="2" s="1"/>
  <c r="R290" i="2" s="1"/>
  <c r="R291" i="2" s="1"/>
  <c r="R292" i="2" s="1"/>
  <c r="R293" i="2" s="1"/>
  <c r="R294" i="2" s="1"/>
  <c r="R295" i="2" s="1"/>
  <c r="R296" i="2" s="1"/>
  <c r="R297" i="2" s="1"/>
  <c r="R298" i="2" s="1"/>
  <c r="P313" i="2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N258" i="2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R157" i="2"/>
  <c r="R156" i="2" s="1"/>
  <c r="R155" i="2" s="1"/>
  <c r="R154" i="2" s="1"/>
  <c r="R153" i="2" s="1"/>
  <c r="R152" i="2" s="1"/>
  <c r="R151" i="2" s="1"/>
  <c r="R150" i="2" s="1"/>
  <c r="R149" i="2" s="1"/>
  <c r="R148" i="2" s="1"/>
  <c r="R147" i="2" s="1"/>
  <c r="R146" i="2" s="1"/>
  <c r="R145" i="2" s="1"/>
  <c r="R144" i="2" s="1"/>
  <c r="R143" i="2" s="1"/>
  <c r="R142" i="2" s="1"/>
  <c r="R141" i="2" s="1"/>
  <c r="R140" i="2" s="1"/>
  <c r="R139" i="2" s="1"/>
  <c r="R138" i="2" s="1"/>
  <c r="R137" i="2" s="1"/>
  <c r="R136" i="2" s="1"/>
  <c r="R135" i="2" s="1"/>
  <c r="R134" i="2" s="1"/>
  <c r="R133" i="2" s="1"/>
  <c r="R132" i="2" s="1"/>
  <c r="R131" i="2" s="1"/>
  <c r="R130" i="2" s="1"/>
  <c r="R129" i="2" s="1"/>
  <c r="R128" i="2" s="1"/>
  <c r="R127" i="2" s="1"/>
  <c r="R126" i="2" s="1"/>
  <c r="R125" i="2" s="1"/>
  <c r="R124" i="2" s="1"/>
  <c r="R123" i="2" s="1"/>
  <c r="R122" i="2" s="1"/>
  <c r="R121" i="2" s="1"/>
  <c r="R120" i="2" s="1"/>
  <c r="R119" i="2" s="1"/>
  <c r="R118" i="2" s="1"/>
  <c r="R117" i="2" s="1"/>
  <c r="R116" i="2" s="1"/>
  <c r="R115" i="2" s="1"/>
  <c r="R114" i="2" s="1"/>
  <c r="R113" i="2" s="1"/>
  <c r="R112" i="2" s="1"/>
  <c r="R111" i="2" s="1"/>
  <c r="R110" i="2" s="1"/>
  <c r="R109" i="2" s="1"/>
  <c r="R108" i="2" s="1"/>
  <c r="R107" i="2" s="1"/>
  <c r="R106" i="2" s="1"/>
  <c r="R105" i="2" s="1"/>
  <c r="R104" i="2" s="1"/>
  <c r="R103" i="2" s="1"/>
  <c r="R102" i="2" s="1"/>
  <c r="R101" i="2" s="1"/>
  <c r="R100" i="2" s="1"/>
  <c r="R99" i="2" s="1"/>
  <c r="R98" i="2" s="1"/>
  <c r="R97" i="2" s="1"/>
  <c r="R96" i="2" s="1"/>
  <c r="R95" i="2" s="1"/>
  <c r="R94" i="2" s="1"/>
  <c r="R93" i="2" s="1"/>
  <c r="R92" i="2" s="1"/>
  <c r="R91" i="2" s="1"/>
  <c r="R90" i="2" s="1"/>
  <c r="R89" i="2" s="1"/>
  <c r="R88" i="2" s="1"/>
  <c r="R87" i="2" s="1"/>
  <c r="R86" i="2" s="1"/>
  <c r="R85" i="2" s="1"/>
  <c r="R84" i="2" s="1"/>
  <c r="R83" i="2" s="1"/>
  <c r="R82" i="2" s="1"/>
  <c r="R81" i="2" s="1"/>
  <c r="R80" i="2" s="1"/>
  <c r="R79" i="2" s="1"/>
  <c r="R78" i="2" s="1"/>
  <c r="R77" i="2" s="1"/>
  <c r="R76" i="2" s="1"/>
  <c r="R75" i="2" s="1"/>
  <c r="R74" i="2" s="1"/>
  <c r="R73" i="2" s="1"/>
  <c r="R72" i="2" s="1"/>
  <c r="R71" i="2" s="1"/>
  <c r="R70" i="2" s="1"/>
  <c r="R69" i="2" s="1"/>
  <c r="R68" i="2" s="1"/>
  <c r="R67" i="2" s="1"/>
  <c r="R66" i="2" s="1"/>
  <c r="R65" i="2" s="1"/>
  <c r="R64" i="2" s="1"/>
  <c r="R63" i="2" s="1"/>
  <c r="R62" i="2" s="1"/>
  <c r="R61" i="2" s="1"/>
  <c r="R60" i="2" s="1"/>
  <c r="R59" i="2" s="1"/>
  <c r="R58" i="2" s="1"/>
  <c r="R57" i="2" s="1"/>
  <c r="R56" i="2" s="1"/>
  <c r="R55" i="2" s="1"/>
  <c r="R54" i="2" s="1"/>
  <c r="R53" i="2" s="1"/>
  <c r="R52" i="2" s="1"/>
  <c r="R51" i="2" s="1"/>
  <c r="R50" i="2" s="1"/>
  <c r="R49" i="2" s="1"/>
  <c r="R48" i="2" s="1"/>
  <c r="R47" i="2" s="1"/>
  <c r="R46" i="2" s="1"/>
  <c r="R45" i="2" s="1"/>
  <c r="R44" i="2" s="1"/>
  <c r="R43" i="2" s="1"/>
  <c r="R42" i="2" s="1"/>
  <c r="R41" i="2" s="1"/>
  <c r="R40" i="2" s="1"/>
  <c r="R39" i="2" s="1"/>
  <c r="R38" i="2" s="1"/>
  <c r="R37" i="2" s="1"/>
  <c r="R36" i="2" s="1"/>
  <c r="R35" i="2" s="1"/>
  <c r="R34" i="2" s="1"/>
  <c r="R33" i="2" s="1"/>
  <c r="R32" i="2" s="1"/>
  <c r="R31" i="2" s="1"/>
  <c r="R30" i="2" s="1"/>
  <c r="R29" i="2" s="1"/>
  <c r="R28" i="2" s="1"/>
  <c r="R27" i="2" s="1"/>
  <c r="P212" i="2"/>
  <c r="P211" i="2" s="1"/>
  <c r="P210" i="2" s="1"/>
  <c r="P209" i="2" s="1"/>
  <c r="P208" i="2" s="1"/>
  <c r="P207" i="2" s="1"/>
  <c r="P206" i="2" s="1"/>
  <c r="P205" i="2" s="1"/>
  <c r="P204" i="2" s="1"/>
  <c r="P203" i="2" s="1"/>
  <c r="P202" i="2" s="1"/>
  <c r="P201" i="2" s="1"/>
  <c r="P200" i="2" s="1"/>
  <c r="P199" i="2" s="1"/>
  <c r="P198" i="2" s="1"/>
  <c r="P197" i="2" s="1"/>
  <c r="P196" i="2" s="1"/>
  <c r="P195" i="2" s="1"/>
  <c r="P194" i="2" s="1"/>
  <c r="P193" i="2" s="1"/>
  <c r="P192" i="2" s="1"/>
  <c r="P191" i="2" s="1"/>
  <c r="P190" i="2" s="1"/>
  <c r="P189" i="2" s="1"/>
  <c r="P188" i="2" s="1"/>
  <c r="P187" i="2" s="1"/>
  <c r="P186" i="2" s="1"/>
  <c r="P185" i="2" s="1"/>
  <c r="P184" i="2" s="1"/>
  <c r="P183" i="2" s="1"/>
  <c r="P182" i="2" s="1"/>
  <c r="P181" i="2" s="1"/>
  <c r="P180" i="2" s="1"/>
  <c r="P179" i="2" s="1"/>
  <c r="P178" i="2" s="1"/>
  <c r="P177" i="2" s="1"/>
  <c r="P176" i="2" s="1"/>
  <c r="P175" i="2" s="1"/>
  <c r="P174" i="2" s="1"/>
  <c r="P173" i="2" s="1"/>
  <c r="P172" i="2" s="1"/>
  <c r="P171" i="2" s="1"/>
  <c r="P170" i="2" s="1"/>
  <c r="P169" i="2" s="1"/>
  <c r="P168" i="2" s="1"/>
  <c r="P167" i="2" s="1"/>
  <c r="P166" i="2" s="1"/>
  <c r="P165" i="2" s="1"/>
  <c r="P164" i="2" s="1"/>
  <c r="P163" i="2" s="1"/>
  <c r="P162" i="2" s="1"/>
  <c r="P161" i="2" s="1"/>
  <c r="P160" i="2" s="1"/>
  <c r="P159" i="2" s="1"/>
  <c r="P158" i="2" s="1"/>
  <c r="P157" i="2" s="1"/>
  <c r="P156" i="2" s="1"/>
  <c r="P155" i="2" s="1"/>
  <c r="P154" i="2" s="1"/>
  <c r="P153" i="2" s="1"/>
  <c r="P152" i="2" s="1"/>
  <c r="P151" i="2" s="1"/>
  <c r="P150" i="2" s="1"/>
  <c r="P149" i="2" s="1"/>
  <c r="N157" i="2"/>
  <c r="N156" i="2" s="1"/>
  <c r="N155" i="2" s="1"/>
  <c r="N154" i="2" s="1"/>
  <c r="N153" i="2" s="1"/>
  <c r="N152" i="2" s="1"/>
  <c r="N151" i="2" s="1"/>
  <c r="N150" i="2" s="1"/>
  <c r="N149" i="2" s="1"/>
  <c r="N148" i="2" s="1"/>
  <c r="N147" i="2" s="1"/>
  <c r="N146" i="2" s="1"/>
  <c r="N145" i="2" s="1"/>
  <c r="N144" i="2" s="1"/>
  <c r="N143" i="2" s="1"/>
  <c r="N142" i="2" s="1"/>
  <c r="N141" i="2" s="1"/>
  <c r="N140" i="2" s="1"/>
  <c r="N139" i="2" s="1"/>
  <c r="N138" i="2" s="1"/>
  <c r="N137" i="2" s="1"/>
  <c r="N136" i="2" s="1"/>
  <c r="N135" i="2" s="1"/>
  <c r="N134" i="2" s="1"/>
  <c r="N133" i="2" s="1"/>
  <c r="N132" i="2" s="1"/>
  <c r="N131" i="2" s="1"/>
  <c r="N130" i="2" s="1"/>
  <c r="N129" i="2" s="1"/>
  <c r="N128" i="2" s="1"/>
  <c r="N127" i="2" s="1"/>
  <c r="N126" i="2" s="1"/>
  <c r="N125" i="2" s="1"/>
  <c r="N124" i="2" s="1"/>
  <c r="N123" i="2" s="1"/>
  <c r="N122" i="2" s="1"/>
  <c r="N121" i="2" s="1"/>
  <c r="N120" i="2" s="1"/>
  <c r="N119" i="2" s="1"/>
  <c r="N118" i="2" s="1"/>
  <c r="N117" i="2" s="1"/>
  <c r="N116" i="2" s="1"/>
  <c r="N115" i="2" s="1"/>
  <c r="N114" i="2" s="1"/>
  <c r="N113" i="2" s="1"/>
  <c r="N112" i="2" s="1"/>
  <c r="N111" i="2" s="1"/>
  <c r="N110" i="2" s="1"/>
  <c r="N109" i="2" s="1"/>
  <c r="N108" i="2" s="1"/>
  <c r="N107" i="2" s="1"/>
  <c r="N106" i="2" s="1"/>
  <c r="N105" i="2" s="1"/>
  <c r="N104" i="2" s="1"/>
  <c r="N103" i="2" s="1"/>
  <c r="N102" i="2" s="1"/>
  <c r="N101" i="2" s="1"/>
  <c r="N100" i="2" s="1"/>
  <c r="N99" i="2" s="1"/>
  <c r="N98" i="2" s="1"/>
  <c r="N97" i="2" s="1"/>
  <c r="N96" i="2" s="1"/>
  <c r="N95" i="2" s="1"/>
  <c r="N94" i="2" s="1"/>
  <c r="N93" i="2" s="1"/>
  <c r="N92" i="2" s="1"/>
  <c r="N91" i="2" s="1"/>
  <c r="N90" i="2" s="1"/>
  <c r="N89" i="2" s="1"/>
  <c r="N88" i="2" s="1"/>
  <c r="N87" i="2" s="1"/>
  <c r="N86" i="2" s="1"/>
  <c r="N85" i="2" s="1"/>
  <c r="N84" i="2" s="1"/>
  <c r="N83" i="2" s="1"/>
  <c r="N82" i="2" s="1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4" i="2" s="1"/>
  <c r="N63" i="2" s="1"/>
  <c r="N62" i="2" s="1"/>
  <c r="N61" i="2" s="1"/>
  <c r="N60" i="2" s="1"/>
  <c r="N59" i="2" s="1"/>
  <c r="N58" i="2" s="1"/>
  <c r="N57" i="2" s="1"/>
  <c r="N56" i="2" s="1"/>
  <c r="N55" i="2" s="1"/>
  <c r="N54" i="2" s="1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8" i="2" s="1"/>
  <c r="N37" i="2" s="1"/>
  <c r="N36" i="2" s="1"/>
  <c r="N35" i="2" s="1"/>
  <c r="N34" i="2" s="1"/>
  <c r="N33" i="2" s="1"/>
  <c r="N32" i="2" s="1"/>
  <c r="N31" i="2" s="1"/>
  <c r="N30" i="2" s="1"/>
  <c r="N29" i="2" s="1"/>
  <c r="N28" i="2" s="1"/>
  <c r="N27" i="2" s="1"/>
  <c r="J298" i="2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197" i="2"/>
  <c r="J196" i="2" s="1"/>
  <c r="J195" i="2" s="1"/>
  <c r="J194" i="2" s="1"/>
  <c r="J193" i="2" s="1"/>
  <c r="J192" i="2" s="1"/>
  <c r="J191" i="2" s="1"/>
  <c r="J190" i="2" s="1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J167" i="2" s="1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J75" i="2" s="1"/>
  <c r="J74" i="2" s="1"/>
  <c r="J73" i="2" s="1"/>
  <c r="J72" i="2" s="1"/>
  <c r="J71" i="2" s="1"/>
  <c r="J70" i="2" s="1"/>
  <c r="J69" i="2" s="1"/>
  <c r="J68" i="2" s="1"/>
  <c r="J67" i="2" s="1"/>
  <c r="J66" i="2" s="1"/>
  <c r="J65" i="2" s="1"/>
  <c r="J64" i="2" s="1"/>
  <c r="J63" i="2" s="1"/>
  <c r="J62" i="2" s="1"/>
  <c r="J61" i="2" s="1"/>
  <c r="J60" i="2" s="1"/>
  <c r="J59" i="2" s="1"/>
  <c r="J58" i="2" s="1"/>
  <c r="J57" i="2" s="1"/>
  <c r="J56" i="2" s="1"/>
  <c r="J55" i="2" s="1"/>
  <c r="J54" i="2" s="1"/>
  <c r="J53" i="2" s="1"/>
  <c r="J52" i="2" s="1"/>
  <c r="J51" i="2" s="1"/>
  <c r="J50" i="2" s="1"/>
  <c r="J49" i="2" s="1"/>
  <c r="J48" i="2" s="1"/>
  <c r="J47" i="2" s="1"/>
  <c r="J46" i="2" s="1"/>
  <c r="J45" i="2" s="1"/>
  <c r="J44" i="2" s="1"/>
  <c r="J43" i="2" s="1"/>
  <c r="J42" i="2" s="1"/>
  <c r="J41" i="2" s="1"/>
  <c r="J40" i="2" s="1"/>
  <c r="J39" i="2" s="1"/>
  <c r="J38" i="2" s="1"/>
  <c r="J37" i="2" s="1"/>
  <c r="J36" i="2" s="1"/>
  <c r="J35" i="2" s="1"/>
  <c r="J34" i="2" s="1"/>
  <c r="J33" i="2" s="1"/>
  <c r="J32" i="2" s="1"/>
  <c r="J31" i="2" s="1"/>
  <c r="J30" i="2" s="1"/>
  <c r="J29" i="2" s="1"/>
  <c r="J28" i="2" s="1"/>
  <c r="J27" i="2" s="1"/>
  <c r="B246" i="2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145" i="2"/>
  <c r="B144" i="2" s="1"/>
  <c r="B143" i="2" s="1"/>
  <c r="B142" i="2" s="1"/>
  <c r="B141" i="2" s="1"/>
  <c r="B140" i="2" s="1"/>
  <c r="B139" i="2" s="1"/>
  <c r="B138" i="2" s="1"/>
  <c r="B137" i="2" s="1"/>
  <c r="B136" i="2" s="1"/>
  <c r="B135" i="2" s="1"/>
  <c r="B134" i="2" s="1"/>
  <c r="B133" i="2" s="1"/>
  <c r="B132" i="2" s="1"/>
  <c r="B131" i="2" s="1"/>
  <c r="B130" i="2" s="1"/>
  <c r="B129" i="2" s="1"/>
  <c r="B128" i="2" s="1"/>
  <c r="B127" i="2" s="1"/>
  <c r="B126" i="2" s="1"/>
  <c r="B125" i="2" s="1"/>
  <c r="B124" i="2" s="1"/>
  <c r="B123" i="2" s="1"/>
  <c r="B122" i="2" s="1"/>
  <c r="B121" i="2" s="1"/>
  <c r="B120" i="2" s="1"/>
  <c r="B119" i="2" s="1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AM158" i="2" l="1"/>
  <c r="AM157" i="2" s="1"/>
  <c r="AM156" i="2" s="1"/>
  <c r="AM155" i="2" s="1"/>
  <c r="AM154" i="2" s="1"/>
  <c r="AM153" i="2" s="1"/>
  <c r="AM152" i="2" s="1"/>
  <c r="AM151" i="2" s="1"/>
  <c r="AM150" i="2" s="1"/>
  <c r="AM149" i="2" s="1"/>
  <c r="AM148" i="2" s="1"/>
  <c r="AM147" i="2" s="1"/>
  <c r="AM146" i="2" s="1"/>
  <c r="AM145" i="2" s="1"/>
  <c r="AM144" i="2" s="1"/>
  <c r="AM143" i="2" s="1"/>
  <c r="AM142" i="2" s="1"/>
  <c r="AM141" i="2" s="1"/>
  <c r="AM140" i="2" s="1"/>
  <c r="AM139" i="2" s="1"/>
  <c r="AM138" i="2" s="1"/>
  <c r="AM137" i="2" s="1"/>
  <c r="AM136" i="2" s="1"/>
  <c r="AM135" i="2" s="1"/>
  <c r="AM134" i="2" s="1"/>
  <c r="AM133" i="2" s="1"/>
  <c r="AM132" i="2" s="1"/>
  <c r="AM131" i="2" s="1"/>
  <c r="AM130" i="2" s="1"/>
  <c r="AM129" i="2" s="1"/>
  <c r="AM128" i="2" s="1"/>
  <c r="AM127" i="2" s="1"/>
  <c r="AM126" i="2" s="1"/>
  <c r="AM125" i="2" s="1"/>
  <c r="AM124" i="2" s="1"/>
  <c r="AM123" i="2" s="1"/>
  <c r="AM122" i="2" s="1"/>
  <c r="AM121" i="2" s="1"/>
  <c r="AM120" i="2" s="1"/>
  <c r="AM119" i="2" s="1"/>
  <c r="AM118" i="2" s="1"/>
  <c r="AM117" i="2" s="1"/>
  <c r="AM116" i="2" s="1"/>
  <c r="AM115" i="2" s="1"/>
  <c r="AM114" i="2" s="1"/>
  <c r="AM113" i="2" s="1"/>
  <c r="AM112" i="2" s="1"/>
  <c r="AM111" i="2" s="1"/>
  <c r="AM110" i="2" s="1"/>
  <c r="AM109" i="2" s="1"/>
  <c r="AM108" i="2" s="1"/>
  <c r="AM107" i="2" s="1"/>
  <c r="AM106" i="2" s="1"/>
  <c r="AM105" i="2" s="1"/>
  <c r="AM104" i="2" s="1"/>
  <c r="AM103" i="2" s="1"/>
  <c r="AM102" i="2" s="1"/>
  <c r="AM101" i="2" s="1"/>
  <c r="AM100" i="2" s="1"/>
  <c r="AM99" i="2" s="1"/>
  <c r="AM98" i="2" s="1"/>
  <c r="AM97" i="2" s="1"/>
  <c r="AM96" i="2" s="1"/>
  <c r="AM95" i="2" s="1"/>
  <c r="AM94" i="2" s="1"/>
  <c r="AM93" i="2" s="1"/>
  <c r="AM92" i="2" s="1"/>
  <c r="AM91" i="2" s="1"/>
  <c r="AM90" i="2" s="1"/>
  <c r="AM89" i="2" s="1"/>
  <c r="AM88" i="2" s="1"/>
  <c r="AM87" i="2" s="1"/>
  <c r="AM86" i="2" s="1"/>
  <c r="AM85" i="2" s="1"/>
  <c r="AM84" i="2" s="1"/>
  <c r="AM83" i="2" s="1"/>
  <c r="AM82" i="2" s="1"/>
  <c r="AM81" i="2" s="1"/>
  <c r="AM80" i="2" s="1"/>
  <c r="AM79" i="2" s="1"/>
  <c r="AM78" i="2" s="1"/>
  <c r="AM77" i="2" s="1"/>
  <c r="AM76" i="2" s="1"/>
  <c r="AM75" i="2" s="1"/>
  <c r="AM74" i="2" s="1"/>
  <c r="AM73" i="2" s="1"/>
  <c r="AM72" i="2" s="1"/>
  <c r="AM71" i="2" s="1"/>
  <c r="AM70" i="2" s="1"/>
  <c r="AM69" i="2" s="1"/>
  <c r="AM68" i="2" s="1"/>
  <c r="AM67" i="2" s="1"/>
  <c r="AM66" i="2" s="1"/>
  <c r="AM65" i="2" s="1"/>
  <c r="AM64" i="2" s="1"/>
  <c r="AM63" i="2" s="1"/>
  <c r="AM62" i="2" s="1"/>
  <c r="AM61" i="2" s="1"/>
  <c r="AM60" i="2" s="1"/>
  <c r="AM59" i="2" s="1"/>
  <c r="AM58" i="2" s="1"/>
  <c r="AM57" i="2" s="1"/>
  <c r="AM56" i="2" s="1"/>
  <c r="AM55" i="2" s="1"/>
  <c r="AM54" i="2" s="1"/>
  <c r="AM53" i="2" s="1"/>
  <c r="AM52" i="2" s="1"/>
  <c r="AM51" i="2" s="1"/>
  <c r="AM50" i="2" s="1"/>
  <c r="AM49" i="2" s="1"/>
  <c r="AM48" i="2" s="1"/>
  <c r="AM47" i="2" s="1"/>
  <c r="AM46" i="2" s="1"/>
  <c r="AM45" i="2" s="1"/>
  <c r="AM44" i="2" s="1"/>
  <c r="AM43" i="2" s="1"/>
  <c r="AM42" i="2" s="1"/>
  <c r="AM41" i="2" s="1"/>
  <c r="AM40" i="2" s="1"/>
  <c r="AM39" i="2" s="1"/>
  <c r="AM38" i="2" s="1"/>
  <c r="AM37" i="2" s="1"/>
  <c r="AM36" i="2" s="1"/>
  <c r="AM35" i="2" s="1"/>
  <c r="AM34" i="2" s="1"/>
  <c r="AM33" i="2" s="1"/>
  <c r="AM32" i="2" s="1"/>
  <c r="AM31" i="2" s="1"/>
  <c r="AM30" i="2" s="1"/>
  <c r="AM29" i="2" s="1"/>
  <c r="AM28" i="2" s="1"/>
  <c r="AM27" i="2" s="1"/>
  <c r="AZ158" i="2"/>
  <c r="AZ157" i="2" s="1"/>
  <c r="AZ156" i="2" s="1"/>
  <c r="AZ155" i="2" s="1"/>
  <c r="AZ154" i="2" s="1"/>
  <c r="AZ153" i="2" s="1"/>
  <c r="AZ152" i="2" s="1"/>
  <c r="AZ151" i="2" s="1"/>
  <c r="AZ150" i="2" s="1"/>
  <c r="AZ149" i="2" s="1"/>
  <c r="AZ148" i="2" s="1"/>
  <c r="AZ147" i="2" s="1"/>
  <c r="AZ146" i="2" s="1"/>
  <c r="AZ145" i="2" s="1"/>
  <c r="AZ144" i="2" s="1"/>
  <c r="AZ143" i="2" s="1"/>
  <c r="AZ142" i="2" s="1"/>
  <c r="AZ141" i="2" s="1"/>
  <c r="AZ140" i="2" s="1"/>
  <c r="AZ139" i="2" s="1"/>
  <c r="AZ138" i="2" s="1"/>
  <c r="AZ137" i="2" s="1"/>
  <c r="AZ136" i="2" s="1"/>
  <c r="AZ135" i="2" s="1"/>
  <c r="AZ134" i="2" s="1"/>
  <c r="AZ133" i="2" s="1"/>
  <c r="AZ132" i="2" s="1"/>
  <c r="AZ131" i="2" s="1"/>
  <c r="AZ130" i="2" s="1"/>
  <c r="AZ129" i="2" s="1"/>
  <c r="AZ128" i="2" s="1"/>
  <c r="AZ127" i="2" s="1"/>
  <c r="AZ126" i="2" s="1"/>
  <c r="AZ125" i="2" s="1"/>
  <c r="AZ124" i="2" s="1"/>
  <c r="AZ123" i="2" s="1"/>
  <c r="AZ122" i="2" s="1"/>
  <c r="AZ121" i="2" s="1"/>
  <c r="AZ120" i="2" s="1"/>
  <c r="AZ119" i="2" s="1"/>
  <c r="AZ118" i="2" s="1"/>
  <c r="AZ117" i="2" s="1"/>
  <c r="AZ116" i="2" s="1"/>
  <c r="AZ115" i="2" s="1"/>
  <c r="AZ114" i="2" s="1"/>
  <c r="AZ113" i="2" s="1"/>
  <c r="AZ112" i="2" s="1"/>
  <c r="AZ111" i="2" s="1"/>
  <c r="AZ110" i="2" s="1"/>
  <c r="AZ109" i="2" s="1"/>
  <c r="AZ108" i="2" s="1"/>
  <c r="AZ107" i="2" s="1"/>
  <c r="AZ106" i="2" s="1"/>
  <c r="AZ105" i="2" s="1"/>
  <c r="AZ104" i="2" s="1"/>
  <c r="AZ103" i="2" s="1"/>
  <c r="AZ102" i="2" s="1"/>
  <c r="AZ101" i="2" s="1"/>
  <c r="AZ100" i="2" s="1"/>
  <c r="AZ99" i="2" s="1"/>
  <c r="AZ98" i="2" s="1"/>
  <c r="AZ97" i="2" s="1"/>
  <c r="AZ96" i="2" s="1"/>
  <c r="AZ95" i="2" s="1"/>
  <c r="AZ94" i="2" s="1"/>
  <c r="AZ93" i="2" s="1"/>
  <c r="AZ92" i="2" s="1"/>
  <c r="AZ91" i="2" s="1"/>
  <c r="AZ90" i="2" s="1"/>
  <c r="AZ89" i="2" s="1"/>
  <c r="AZ88" i="2" s="1"/>
  <c r="AZ87" i="2" s="1"/>
  <c r="AZ86" i="2" s="1"/>
  <c r="AZ85" i="2" s="1"/>
  <c r="AZ84" i="2" s="1"/>
  <c r="AZ83" i="2" s="1"/>
  <c r="AZ82" i="2" s="1"/>
  <c r="AZ81" i="2" s="1"/>
  <c r="AZ80" i="2" s="1"/>
  <c r="AZ79" i="2" s="1"/>
  <c r="AZ78" i="2" s="1"/>
  <c r="AZ77" i="2" s="1"/>
  <c r="AZ76" i="2" s="1"/>
  <c r="AZ75" i="2" s="1"/>
  <c r="AZ74" i="2" s="1"/>
  <c r="AZ73" i="2" s="1"/>
  <c r="AZ72" i="2" s="1"/>
  <c r="AZ71" i="2" s="1"/>
  <c r="AZ70" i="2" s="1"/>
  <c r="AZ69" i="2" s="1"/>
  <c r="AZ68" i="2" s="1"/>
  <c r="AZ67" i="2" s="1"/>
  <c r="AZ66" i="2" s="1"/>
  <c r="AZ65" i="2" s="1"/>
  <c r="AZ64" i="2" s="1"/>
  <c r="AZ63" i="2" s="1"/>
  <c r="AZ62" i="2" s="1"/>
  <c r="AZ61" i="2" s="1"/>
  <c r="AZ60" i="2" s="1"/>
  <c r="AZ59" i="2" s="1"/>
  <c r="AZ58" i="2" s="1"/>
  <c r="AZ57" i="2" s="1"/>
  <c r="AZ56" i="2" s="1"/>
  <c r="AZ55" i="2" s="1"/>
  <c r="AZ54" i="2" s="1"/>
  <c r="AZ53" i="2" s="1"/>
  <c r="AZ52" i="2" s="1"/>
  <c r="AZ51" i="2" s="1"/>
  <c r="AZ50" i="2" s="1"/>
  <c r="AZ49" i="2" s="1"/>
  <c r="AZ48" i="2" s="1"/>
  <c r="AZ47" i="2" s="1"/>
  <c r="AZ46" i="2" s="1"/>
  <c r="AZ45" i="2" s="1"/>
  <c r="AZ44" i="2" s="1"/>
  <c r="AZ43" i="2" s="1"/>
  <c r="AZ42" i="2" s="1"/>
  <c r="AZ41" i="2" s="1"/>
  <c r="AZ40" i="2" s="1"/>
  <c r="AZ39" i="2" s="1"/>
  <c r="AZ38" i="2" s="1"/>
  <c r="AZ37" i="2" s="1"/>
  <c r="AZ36" i="2" s="1"/>
  <c r="AZ35" i="2" s="1"/>
  <c r="AZ34" i="2" s="1"/>
  <c r="AZ33" i="2" s="1"/>
  <c r="AZ32" i="2" s="1"/>
  <c r="AZ31" i="2" s="1"/>
  <c r="AZ30" i="2" s="1"/>
  <c r="AZ29" i="2" s="1"/>
  <c r="AZ28" i="2" s="1"/>
  <c r="AZ27" i="2" s="1"/>
  <c r="BQ161" i="2"/>
  <c r="BQ160" i="2" s="1"/>
  <c r="BQ159" i="2" s="1"/>
  <c r="P148" i="2"/>
  <c r="P147" i="2" s="1"/>
  <c r="P146" i="2" s="1"/>
  <c r="P145" i="2" s="1"/>
  <c r="P144" i="2" s="1"/>
  <c r="P143" i="2" s="1"/>
  <c r="P142" i="2" s="1"/>
  <c r="P141" i="2" s="1"/>
  <c r="P140" i="2" s="1"/>
  <c r="P139" i="2" s="1"/>
  <c r="P138" i="2" s="1"/>
  <c r="P137" i="2" s="1"/>
  <c r="P136" i="2" s="1"/>
  <c r="P135" i="2" s="1"/>
  <c r="P134" i="2" s="1"/>
  <c r="P133" i="2" s="1"/>
  <c r="P132" i="2" s="1"/>
  <c r="P131" i="2" s="1"/>
  <c r="P130" i="2" s="1"/>
  <c r="P129" i="2" s="1"/>
  <c r="P128" i="2" s="1"/>
  <c r="P127" i="2" s="1"/>
  <c r="P126" i="2" s="1"/>
  <c r="P125" i="2" s="1"/>
  <c r="P124" i="2" s="1"/>
  <c r="P123" i="2" s="1"/>
  <c r="P122" i="2" s="1"/>
  <c r="P121" i="2" s="1"/>
  <c r="P120" i="2" s="1"/>
  <c r="P119" i="2" s="1"/>
  <c r="P118" i="2" s="1"/>
  <c r="P117" i="2" s="1"/>
  <c r="P116" i="2" s="1"/>
  <c r="P115" i="2" s="1"/>
  <c r="P114" i="2" s="1"/>
  <c r="P113" i="2" s="1"/>
  <c r="P112" i="2" s="1"/>
  <c r="P111" i="2" s="1"/>
  <c r="P110" i="2" s="1"/>
  <c r="P109" i="2" s="1"/>
  <c r="P108" i="2" s="1"/>
  <c r="P107" i="2" s="1"/>
  <c r="P106" i="2" s="1"/>
  <c r="P105" i="2" s="1"/>
  <c r="P104" i="2" s="1"/>
  <c r="P103" i="2" s="1"/>
  <c r="P102" i="2" s="1"/>
  <c r="P101" i="2" s="1"/>
  <c r="P100" i="2" s="1"/>
  <c r="P99" i="2" s="1"/>
  <c r="P98" i="2" s="1"/>
  <c r="P97" i="2" s="1"/>
  <c r="P96" i="2" s="1"/>
  <c r="P95" i="2" s="1"/>
  <c r="P94" i="2" s="1"/>
  <c r="P93" i="2" s="1"/>
  <c r="P92" i="2" s="1"/>
  <c r="P91" i="2" s="1"/>
  <c r="P90" i="2" s="1"/>
  <c r="P89" i="2" s="1"/>
  <c r="P88" i="2" s="1"/>
  <c r="P87" i="2" s="1"/>
  <c r="P86" i="2" s="1"/>
  <c r="P85" i="2" s="1"/>
  <c r="P84" i="2" s="1"/>
  <c r="P83" i="2" s="1"/>
  <c r="P82" i="2" s="1"/>
  <c r="P81" i="2" s="1"/>
  <c r="P80" i="2" s="1"/>
  <c r="P79" i="2" s="1"/>
  <c r="P78" i="2" s="1"/>
  <c r="P77" i="2" s="1"/>
  <c r="P76" i="2" s="1"/>
  <c r="P75" i="2" s="1"/>
  <c r="P74" i="2" s="1"/>
  <c r="P73" i="2" s="1"/>
  <c r="P72" i="2" s="1"/>
  <c r="P71" i="2" s="1"/>
  <c r="P70" i="2" s="1"/>
  <c r="P69" i="2" s="1"/>
  <c r="P68" i="2" s="1"/>
  <c r="P67" i="2" s="1"/>
  <c r="P66" i="2" s="1"/>
  <c r="P65" i="2" s="1"/>
  <c r="P64" i="2" s="1"/>
  <c r="P63" i="2" s="1"/>
  <c r="P62" i="2" s="1"/>
  <c r="P61" i="2" s="1"/>
  <c r="P60" i="2" s="1"/>
  <c r="P59" i="2" s="1"/>
  <c r="P58" i="2" s="1"/>
  <c r="P57" i="2" s="1"/>
  <c r="P56" i="2" s="1"/>
  <c r="P55" i="2" s="1"/>
  <c r="P54" i="2" s="1"/>
  <c r="P53" i="2" s="1"/>
  <c r="P52" i="2" s="1"/>
  <c r="P51" i="2" s="1"/>
  <c r="P50" i="2" s="1"/>
  <c r="P49" i="2" s="1"/>
  <c r="P48" i="2" s="1"/>
  <c r="P47" i="2" s="1"/>
  <c r="P46" i="2" s="1"/>
  <c r="P45" i="2" s="1"/>
  <c r="P44" i="2" s="1"/>
  <c r="P43" i="2" s="1"/>
  <c r="P42" i="2" s="1"/>
  <c r="P41" i="2" s="1"/>
  <c r="P40" i="2" s="1"/>
  <c r="P39" i="2" s="1"/>
  <c r="P38" i="2" s="1"/>
  <c r="P37" i="2" s="1"/>
  <c r="P36" i="2" s="1"/>
  <c r="P35" i="2" s="1"/>
  <c r="P34" i="2" s="1"/>
  <c r="P33" i="2" s="1"/>
  <c r="P32" i="2" s="1"/>
  <c r="P31" i="2" s="1"/>
  <c r="P30" i="2" s="1"/>
  <c r="P29" i="2" s="1"/>
  <c r="P28" i="2" s="1"/>
  <c r="P27" i="2" s="1"/>
  <c r="BT20" i="2"/>
  <c r="BT22" i="2" s="1"/>
  <c r="BS20" i="2"/>
  <c r="BS22" i="2" s="1"/>
  <c r="BR20" i="2"/>
  <c r="BR22" i="2" s="1"/>
  <c r="BQ20" i="2"/>
  <c r="BQ21" i="2" s="1"/>
  <c r="BQ23" i="2" s="1"/>
  <c r="BQ24" i="2" s="1"/>
  <c r="BP20" i="2"/>
  <c r="BP21" i="2" s="1"/>
  <c r="BP23" i="2" s="1"/>
  <c r="BP24" i="2" s="1"/>
  <c r="BN20" i="2"/>
  <c r="BN21" i="2" s="1"/>
  <c r="BN23" i="2" s="1"/>
  <c r="BM20" i="2"/>
  <c r="BM21" i="2" s="1"/>
  <c r="BL20" i="2"/>
  <c r="BL21" i="2" s="1"/>
  <c r="BL23" i="2" s="1"/>
  <c r="BK20" i="2"/>
  <c r="BK21" i="2" s="1"/>
  <c r="BK23" i="2" s="1"/>
  <c r="BK24" i="2" s="1"/>
  <c r="BJ20" i="2"/>
  <c r="BJ21" i="2" s="1"/>
  <c r="BJ23" i="2" s="1"/>
  <c r="BJ24" i="2" s="1"/>
  <c r="BH20" i="2"/>
  <c r="BG20" i="2"/>
  <c r="BG21" i="2" s="1"/>
  <c r="BF20" i="2"/>
  <c r="BE20" i="2"/>
  <c r="BE21" i="2" s="1"/>
  <c r="BE23" i="2" s="1"/>
  <c r="BE24" i="2" s="1"/>
  <c r="BD20" i="2"/>
  <c r="BD21" i="2" s="1"/>
  <c r="BD23" i="2" s="1"/>
  <c r="BD24" i="2" s="1"/>
  <c r="BB20" i="2"/>
  <c r="BB22" i="2" s="1"/>
  <c r="BA20" i="2"/>
  <c r="BA22" i="2" s="1"/>
  <c r="AZ20" i="2"/>
  <c r="AZ21" i="2" s="1"/>
  <c r="AY20" i="2"/>
  <c r="AY21" i="2" s="1"/>
  <c r="AX20" i="2"/>
  <c r="AX21" i="2" s="1"/>
  <c r="AV20" i="2"/>
  <c r="AV21" i="2" s="1"/>
  <c r="AV23" i="2" s="1"/>
  <c r="AU24" i="2"/>
  <c r="AT20" i="2"/>
  <c r="AT21" i="2" s="1"/>
  <c r="AT23" i="2" s="1"/>
  <c r="AR20" i="2"/>
  <c r="AR21" i="2" s="1"/>
  <c r="AR23" i="2" s="1"/>
  <c r="AP20" i="2"/>
  <c r="AP21" i="2" s="1"/>
  <c r="AO20" i="2"/>
  <c r="AO22" i="2" s="1"/>
  <c r="AN20" i="2"/>
  <c r="AN22" i="2" s="1"/>
  <c r="AL20" i="2"/>
  <c r="AL21" i="2" s="1"/>
  <c r="AL23" i="2" s="1"/>
  <c r="AL24" i="2" s="1"/>
  <c r="AJ20" i="2"/>
  <c r="AI20" i="2"/>
  <c r="AI22" i="2" s="1"/>
  <c r="AH20" i="2"/>
  <c r="AH22" i="2" s="1"/>
  <c r="AG20" i="2"/>
  <c r="AG21" i="2" s="1"/>
  <c r="AG23" i="2" s="1"/>
  <c r="AG24" i="2" s="1"/>
  <c r="AF20" i="2"/>
  <c r="AF21" i="2" s="1"/>
  <c r="AF23" i="2" s="1"/>
  <c r="AF24" i="2" s="1"/>
  <c r="AD20" i="2"/>
  <c r="AC20" i="2"/>
  <c r="AC22" i="2" s="1"/>
  <c r="AB20" i="2"/>
  <c r="AB22" i="2" s="1"/>
  <c r="AA20" i="2"/>
  <c r="AA21" i="2" s="1"/>
  <c r="AA23" i="2" s="1"/>
  <c r="AA24" i="2" s="1"/>
  <c r="Z20" i="2"/>
  <c r="X20" i="2"/>
  <c r="W20" i="2"/>
  <c r="W21" i="2" s="1"/>
  <c r="V20" i="2"/>
  <c r="V21" i="2" s="1"/>
  <c r="U20" i="2"/>
  <c r="U21" i="2" s="1"/>
  <c r="U23" i="2" s="1"/>
  <c r="T20" i="2"/>
  <c r="T21" i="2" s="1"/>
  <c r="T23" i="2" s="1"/>
  <c r="R20" i="2"/>
  <c r="R21" i="2" s="1"/>
  <c r="Q20" i="2"/>
  <c r="Q22" i="2" s="1"/>
  <c r="P20" i="2"/>
  <c r="P22" i="2" s="1"/>
  <c r="O20" i="2"/>
  <c r="O21" i="2" s="1"/>
  <c r="O23" i="2" s="1"/>
  <c r="O24" i="2" s="1"/>
  <c r="N20" i="2"/>
  <c r="N21" i="2" s="1"/>
  <c r="N23" i="2" s="1"/>
  <c r="N24" i="2" s="1"/>
  <c r="L20" i="2"/>
  <c r="L21" i="2" s="1"/>
  <c r="L23" i="2" s="1"/>
  <c r="L24" i="2" s="1"/>
  <c r="K20" i="2"/>
  <c r="K21" i="2" s="1"/>
  <c r="J20" i="2"/>
  <c r="J21" i="2" s="1"/>
  <c r="J23" i="2" s="1"/>
  <c r="J24" i="2" s="1"/>
  <c r="I24" i="2"/>
  <c r="H20" i="2"/>
  <c r="H21" i="2" s="1"/>
  <c r="H23" i="2" s="1"/>
  <c r="H24" i="2" s="1"/>
  <c r="F20" i="2"/>
  <c r="F21" i="2" s="1"/>
  <c r="E20" i="2"/>
  <c r="E22" i="2" s="1"/>
  <c r="D21" i="2"/>
  <c r="C20" i="2"/>
  <c r="C21" i="2" s="1"/>
  <c r="C23" i="2" s="1"/>
  <c r="C24" i="2" s="1"/>
  <c r="B20" i="2"/>
  <c r="B21" i="2" s="1"/>
  <c r="B23" i="2" s="1"/>
  <c r="B24" i="2" s="1"/>
  <c r="AD21" i="2" l="1"/>
  <c r="AD22" i="2"/>
  <c r="AJ21" i="2"/>
  <c r="AJ22" i="2"/>
  <c r="BQ158" i="2"/>
  <c r="BQ157" i="2" s="1"/>
  <c r="BQ156" i="2" s="1"/>
  <c r="BQ155" i="2" s="1"/>
  <c r="BQ154" i="2" s="1"/>
  <c r="BQ153" i="2" s="1"/>
  <c r="BQ152" i="2" s="1"/>
  <c r="BQ151" i="2" s="1"/>
  <c r="BQ150" i="2" s="1"/>
  <c r="BQ149" i="2" s="1"/>
  <c r="BQ148" i="2" s="1"/>
  <c r="BQ147" i="2" s="1"/>
  <c r="BQ146" i="2" s="1"/>
  <c r="BQ145" i="2" s="1"/>
  <c r="BQ144" i="2" s="1"/>
  <c r="BQ143" i="2" s="1"/>
  <c r="BQ142" i="2" s="1"/>
  <c r="BQ141" i="2" s="1"/>
  <c r="BQ140" i="2" s="1"/>
  <c r="BQ139" i="2" s="1"/>
  <c r="BQ138" i="2" s="1"/>
  <c r="BQ137" i="2" s="1"/>
  <c r="BQ136" i="2" s="1"/>
  <c r="BQ135" i="2" s="1"/>
  <c r="BQ134" i="2" s="1"/>
  <c r="BQ133" i="2" s="1"/>
  <c r="BQ132" i="2" s="1"/>
  <c r="BQ131" i="2" s="1"/>
  <c r="BQ130" i="2" s="1"/>
  <c r="BQ129" i="2" s="1"/>
  <c r="BQ128" i="2" s="1"/>
  <c r="BQ127" i="2" s="1"/>
  <c r="BQ126" i="2" s="1"/>
  <c r="BQ125" i="2" s="1"/>
  <c r="BQ124" i="2" s="1"/>
  <c r="BQ123" i="2" s="1"/>
  <c r="BQ122" i="2" s="1"/>
  <c r="BQ121" i="2" s="1"/>
  <c r="BQ120" i="2" s="1"/>
  <c r="BQ119" i="2" s="1"/>
  <c r="BQ118" i="2" s="1"/>
  <c r="BQ117" i="2" s="1"/>
  <c r="BQ116" i="2" s="1"/>
  <c r="BQ115" i="2" s="1"/>
  <c r="BQ114" i="2" s="1"/>
  <c r="BQ113" i="2" s="1"/>
  <c r="BQ112" i="2" s="1"/>
  <c r="BQ111" i="2" s="1"/>
  <c r="BQ110" i="2" s="1"/>
  <c r="BQ109" i="2" s="1"/>
  <c r="BQ108" i="2" s="1"/>
  <c r="BQ107" i="2" s="1"/>
  <c r="BQ106" i="2" s="1"/>
  <c r="BQ105" i="2" s="1"/>
  <c r="BQ104" i="2" s="1"/>
  <c r="BQ103" i="2" s="1"/>
  <c r="BQ102" i="2" s="1"/>
  <c r="BQ101" i="2" s="1"/>
  <c r="BQ100" i="2" s="1"/>
  <c r="BQ99" i="2" s="1"/>
  <c r="BQ98" i="2" s="1"/>
  <c r="BQ97" i="2" s="1"/>
  <c r="BQ96" i="2" s="1"/>
  <c r="BQ95" i="2" s="1"/>
  <c r="BQ94" i="2" s="1"/>
  <c r="BQ93" i="2" s="1"/>
  <c r="BQ92" i="2" s="1"/>
  <c r="BQ91" i="2" s="1"/>
  <c r="BQ90" i="2" s="1"/>
  <c r="BQ89" i="2" s="1"/>
  <c r="BQ88" i="2" s="1"/>
  <c r="BQ87" i="2" s="1"/>
  <c r="BQ86" i="2" s="1"/>
  <c r="BQ85" i="2" s="1"/>
  <c r="BQ84" i="2" s="1"/>
  <c r="BQ83" i="2" s="1"/>
  <c r="BQ82" i="2" s="1"/>
  <c r="BQ81" i="2" s="1"/>
  <c r="BQ80" i="2" s="1"/>
  <c r="BQ79" i="2" s="1"/>
  <c r="BQ78" i="2" s="1"/>
  <c r="BQ77" i="2" s="1"/>
  <c r="BQ76" i="2" s="1"/>
  <c r="BQ75" i="2" s="1"/>
  <c r="BQ74" i="2" s="1"/>
  <c r="BQ73" i="2" s="1"/>
  <c r="BQ72" i="2" s="1"/>
  <c r="BQ71" i="2" s="1"/>
  <c r="BQ70" i="2" s="1"/>
  <c r="BQ69" i="2" s="1"/>
  <c r="BQ68" i="2" s="1"/>
  <c r="BQ67" i="2" s="1"/>
  <c r="BQ66" i="2" s="1"/>
  <c r="BQ65" i="2" s="1"/>
  <c r="BQ64" i="2" s="1"/>
  <c r="BQ63" i="2" s="1"/>
  <c r="BQ62" i="2" s="1"/>
  <c r="BQ61" i="2" s="1"/>
  <c r="BQ60" i="2" s="1"/>
  <c r="BQ59" i="2" s="1"/>
  <c r="BQ58" i="2" s="1"/>
  <c r="BQ57" i="2" s="1"/>
  <c r="BQ56" i="2" s="1"/>
  <c r="BQ55" i="2" s="1"/>
  <c r="BQ54" i="2" s="1"/>
  <c r="BQ53" i="2" s="1"/>
  <c r="BQ52" i="2" s="1"/>
  <c r="BQ51" i="2" s="1"/>
  <c r="BQ50" i="2" s="1"/>
  <c r="BQ49" i="2" s="1"/>
  <c r="BQ48" i="2" s="1"/>
  <c r="BQ47" i="2" s="1"/>
  <c r="BQ46" i="2" s="1"/>
  <c r="BQ45" i="2" s="1"/>
  <c r="BQ44" i="2" s="1"/>
  <c r="BQ43" i="2" s="1"/>
  <c r="BQ42" i="2" s="1"/>
  <c r="BQ41" i="2" s="1"/>
  <c r="BQ40" i="2" s="1"/>
  <c r="BQ39" i="2" s="1"/>
  <c r="BQ38" i="2" s="1"/>
  <c r="BQ37" i="2" s="1"/>
  <c r="BQ36" i="2" s="1"/>
  <c r="BQ35" i="2" s="1"/>
  <c r="BQ34" i="2" s="1"/>
  <c r="BQ33" i="2" s="1"/>
  <c r="BQ32" i="2" s="1"/>
  <c r="BQ31" i="2" s="1"/>
  <c r="BQ30" i="2" s="1"/>
  <c r="BQ29" i="2" s="1"/>
  <c r="BQ28" i="2" s="1"/>
  <c r="BQ27" i="2" s="1"/>
  <c r="BF21" i="2"/>
  <c r="BF23" i="2" s="1"/>
  <c r="BF24" i="2" s="1"/>
  <c r="U24" i="2"/>
  <c r="E22" i="1"/>
  <c r="AT24" i="2"/>
  <c r="AR24" i="2"/>
  <c r="AP22" i="2"/>
  <c r="AP23" i="2" s="1"/>
  <c r="AP24" i="2" s="1"/>
  <c r="BG23" i="2"/>
  <c r="BG24" i="2" s="1"/>
  <c r="BN24" i="2"/>
  <c r="AV24" i="2"/>
  <c r="BM22" i="2"/>
  <c r="BM23" i="2" s="1"/>
  <c r="BM24" i="2" s="1"/>
  <c r="BR21" i="2"/>
  <c r="BR23" i="2" s="1"/>
  <c r="BR24" i="2" s="1"/>
  <c r="AH21" i="2"/>
  <c r="AH23" i="2" s="1"/>
  <c r="AH24" i="2" s="1"/>
  <c r="D22" i="2"/>
  <c r="D23" i="2" s="1"/>
  <c r="D24" i="2" s="1"/>
  <c r="R22" i="2"/>
  <c r="V22" i="2"/>
  <c r="V23" i="2" s="1"/>
  <c r="V24" i="2" s="1"/>
  <c r="G24" i="1" s="1"/>
  <c r="AX22" i="2"/>
  <c r="AX23" i="2" s="1"/>
  <c r="AX24" i="2" s="1"/>
  <c r="AY22" i="2"/>
  <c r="AY23" i="2" s="1"/>
  <c r="AY24" i="2" s="1"/>
  <c r="Z21" i="2"/>
  <c r="K22" i="2"/>
  <c r="K23" i="2" s="1"/>
  <c r="K24" i="2" s="1"/>
  <c r="E21" i="2"/>
  <c r="E23" i="2" s="1"/>
  <c r="T24" i="2"/>
  <c r="AO21" i="2"/>
  <c r="BA21" i="2"/>
  <c r="BB21" i="2"/>
  <c r="AN21" i="2"/>
  <c r="X21" i="2"/>
  <c r="AB21" i="2"/>
  <c r="AB23" i="2" s="1"/>
  <c r="AB24" i="2" s="1"/>
  <c r="BS21" i="2"/>
  <c r="W22" i="2"/>
  <c r="W23" i="2" s="1"/>
  <c r="W24" i="2" s="1"/>
  <c r="AZ22" i="2"/>
  <c r="AZ23" i="2" s="1"/>
  <c r="AZ24" i="2" s="1"/>
  <c r="BT21" i="2"/>
  <c r="P21" i="2"/>
  <c r="P23" i="2" s="1"/>
  <c r="P24" i="2" s="1"/>
  <c r="Q21" i="2"/>
  <c r="BH21" i="2"/>
  <c r="BH23" i="2" s="1"/>
  <c r="BH24" i="2" s="1"/>
  <c r="AC21" i="2"/>
  <c r="F22" i="2"/>
  <c r="F23" i="2" s="1"/>
  <c r="BL24" i="2"/>
  <c r="AI21" i="2"/>
  <c r="X23" i="2" l="1"/>
  <c r="X24" i="2" s="1"/>
  <c r="AJ23" i="2"/>
  <c r="AJ24" i="2" s="1"/>
  <c r="Z23" i="2"/>
  <c r="Z24" i="2" s="1"/>
  <c r="G20" i="1" s="1"/>
  <c r="AD23" i="2"/>
  <c r="AD24" i="2" s="1"/>
  <c r="G22" i="1"/>
  <c r="K22" i="1" s="1"/>
  <c r="E20" i="1"/>
  <c r="E24" i="1"/>
  <c r="N24" i="1"/>
  <c r="BB23" i="2"/>
  <c r="BB24" i="2" s="1"/>
  <c r="AN23" i="2"/>
  <c r="AN24" i="2" s="1"/>
  <c r="AI23" i="2"/>
  <c r="AI24" i="2" s="1"/>
  <c r="BA23" i="2"/>
  <c r="BA24" i="2" s="1"/>
  <c r="BT23" i="2"/>
  <c r="BT24" i="2" s="1"/>
  <c r="AO23" i="2"/>
  <c r="AO24" i="2" s="1"/>
  <c r="R23" i="2"/>
  <c r="R24" i="2" s="1"/>
  <c r="AC23" i="2"/>
  <c r="AC24" i="2" s="1"/>
  <c r="Q23" i="2"/>
  <c r="Q24" i="2" s="1"/>
  <c r="BS23" i="2"/>
  <c r="BS24" i="2" s="1"/>
  <c r="E24" i="2"/>
  <c r="F24" i="2"/>
  <c r="N20" i="1" l="1"/>
  <c r="M20" i="1"/>
  <c r="J20" i="1"/>
  <c r="K20" i="1"/>
  <c r="L20" i="1"/>
  <c r="E26" i="1"/>
  <c r="M22" i="1"/>
  <c r="N22" i="1"/>
  <c r="L22" i="1"/>
  <c r="J22" i="1"/>
  <c r="AS24" i="2" s="1"/>
  <c r="G26" i="1"/>
  <c r="M26" i="1" s="1"/>
  <c r="G28" i="1"/>
  <c r="M28" i="1" s="1"/>
  <c r="E28" i="1"/>
  <c r="L24" i="1"/>
  <c r="J24" i="1"/>
  <c r="K24" i="1"/>
  <c r="M24" i="1"/>
  <c r="K28" i="1" l="1"/>
  <c r="J28" i="1"/>
  <c r="L28" i="1"/>
  <c r="N28" i="1"/>
  <c r="R26" i="1"/>
  <c r="L26" i="1"/>
  <c r="K26" i="1"/>
  <c r="N26" i="1"/>
  <c r="R27" i="1" s="1"/>
  <c r="J26" i="1"/>
  <c r="R24" i="1" l="1"/>
  <c r="R25" i="1"/>
  <c r="R23" i="1"/>
</calcChain>
</file>

<file path=xl/sharedStrings.xml><?xml version="1.0" encoding="utf-8"?>
<sst xmlns="http://schemas.openxmlformats.org/spreadsheetml/2006/main" count="380" uniqueCount="65">
  <si>
    <t>Select a country</t>
  </si>
  <si>
    <t>Argentina</t>
  </si>
  <si>
    <t>Age (Years) 18 to 95</t>
  </si>
  <si>
    <t>Education (1 to 12 = 0 ; &gt;12 =1)</t>
  </si>
  <si>
    <t>Sex (0=Woman; 1=Man)</t>
  </si>
  <si>
    <t>Raw score</t>
  </si>
  <si>
    <t>z score</t>
  </si>
  <si>
    <t>Stroop Word-Color</t>
  </si>
  <si>
    <t>Stroop Interference</t>
  </si>
  <si>
    <t>&lt; 25th percentile</t>
  </si>
  <si>
    <t>M-WCST Categories</t>
  </si>
  <si>
    <t>&lt; 16th percentile</t>
  </si>
  <si>
    <t>&lt; 10th percentile</t>
  </si>
  <si>
    <t>&lt; 5th percentile</t>
  </si>
  <si>
    <t>&lt; 2th percentile</t>
  </si>
  <si>
    <t>M-WCST Total errors</t>
  </si>
  <si>
    <t>Bolivia</t>
  </si>
  <si>
    <t>Chile</t>
  </si>
  <si>
    <t>Colombia</t>
  </si>
  <si>
    <t>Cuba</t>
  </si>
  <si>
    <t>El Salvador</t>
  </si>
  <si>
    <t>Guatemala</t>
  </si>
  <si>
    <t>Honduras</t>
  </si>
  <si>
    <t>Mexico</t>
  </si>
  <si>
    <t>Paraguay</t>
  </si>
  <si>
    <t>Peru</t>
  </si>
  <si>
    <t>Puerto Rico</t>
  </si>
  <si>
    <t>WC</t>
  </si>
  <si>
    <t>Interf</t>
  </si>
  <si>
    <t>Categ</t>
  </si>
  <si>
    <t>Persev</t>
  </si>
  <si>
    <t>Error</t>
  </si>
  <si>
    <t>(Constant)</t>
  </si>
  <si>
    <t>Age</t>
  </si>
  <si>
    <t>Age2</t>
  </si>
  <si>
    <t>Education</t>
  </si>
  <si>
    <t>Gender</t>
  </si>
  <si>
    <t>Age x Edu</t>
  </si>
  <si>
    <t>Age x Sex</t>
  </si>
  <si>
    <t>Mean Age</t>
  </si>
  <si>
    <t>pre_1</t>
  </si>
  <si>
    <t>pre_2</t>
  </si>
  <si>
    <t>pre_3</t>
  </si>
  <si>
    <t>pre_4</t>
  </si>
  <si>
    <t>SD1</t>
  </si>
  <si>
    <t>SD2</t>
  </si>
  <si>
    <t>SD3</t>
  </si>
  <si>
    <t>SD4</t>
  </si>
  <si>
    <t>y</t>
  </si>
  <si>
    <t>e</t>
  </si>
  <si>
    <t>z</t>
  </si>
  <si>
    <t>percentil</t>
  </si>
  <si>
    <t>Country</t>
  </si>
  <si>
    <t>ZWisconsin_Categories</t>
  </si>
  <si>
    <t>ZPerseverative_errors</t>
  </si>
  <si>
    <t>ZTotal_errors</t>
  </si>
  <si>
    <t>ZStroop_WC</t>
  </si>
  <si>
    <t>M-WCST Perseverations errors</t>
  </si>
  <si>
    <t>*</t>
  </si>
  <si>
    <t>Percentile*</t>
  </si>
  <si>
    <t>Please interprete percentile = 0 as percentile &lt;1</t>
  </si>
  <si>
    <r>
      <t>Age</t>
    </r>
    <r>
      <rPr>
        <vertAlign val="superscript"/>
        <sz val="11"/>
        <color theme="0"/>
        <rFont val="Calibri"/>
        <family val="2"/>
      </rPr>
      <t>2</t>
    </r>
    <r>
      <rPr>
        <sz val="11"/>
        <color theme="0"/>
        <rFont val="Calibri"/>
        <family val="2"/>
      </rPr>
      <t xml:space="preserve"> x Edu</t>
    </r>
  </si>
  <si>
    <t>Please interprete percentile = 100 as percentile &gt;99</t>
  </si>
  <si>
    <t>Citation</t>
  </si>
  <si>
    <t xml:space="preserve"> Rivera, D., Mascialino, G., Brooks, BL., Olabarrieta-Landa, L., Longoni, M., Galarza-Del-Angel, J., &amp; Arango-Lasprilla, J.C. (2020). Multivariate Base Rates of Low Scores on Tests of Executive Functions in a Multi-Country Latin American Sample. Developmental Neuropsychology, https://doi.org/10.1080/87565641.2020.1863407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</si>
</sst>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"/>
    <numFmt numFmtId="166" formatCode="0.0"/>
    <numFmt numFmtId="167" formatCode="###0.0000"/>
    <numFmt numFmtId="168" formatCode="####.0000"/>
    <numFmt numFmtId="169" formatCode="###0.0000000"/>
    <numFmt numFmtId="170" formatCode="####.0000000"/>
  </numFmts>
  <fonts count="1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vertAlign val="superscript"/>
      <sz val="11"/>
      <color theme="0"/>
      <name val="Calibri"/>
      <family val="2"/>
    </font>
    <font>
      <sz val="9"/>
      <color theme="0"/>
      <name val="Arial"/>
      <family val="2"/>
    </font>
    <font>
      <sz val="11"/>
      <color theme="0"/>
      <name val="Calibri"/>
      <family val="2"/>
      <charset val="1"/>
    </font>
    <font>
      <sz val="8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BE5D6"/>
      </patternFill>
    </fill>
    <fill>
      <patternFill patternType="solid">
        <fgColor rgb="FFFBE5D6"/>
        <bgColor rgb="FFD9D9D9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1" fontId="0" fillId="2" borderId="0" xfId="0" applyNumberFormat="1" applyFill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9" fillId="4" borderId="0" xfId="0" applyFont="1" applyFill="1" applyBorder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165" fontId="9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1" fontId="9" fillId="6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 applyProtection="1">
      <protection hidden="1"/>
    </xf>
    <xf numFmtId="164" fontId="9" fillId="4" borderId="0" xfId="0" applyNumberFormat="1" applyFont="1" applyFill="1" applyBorder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166" fontId="9" fillId="6" borderId="0" xfId="0" applyNumberFormat="1" applyFont="1" applyFill="1" applyBorder="1" applyProtection="1">
      <protection hidden="1"/>
    </xf>
    <xf numFmtId="164" fontId="9" fillId="6" borderId="0" xfId="0" applyNumberFormat="1" applyFont="1" applyFill="1" applyBorder="1" applyProtection="1">
      <protection hidden="1"/>
    </xf>
    <xf numFmtId="165" fontId="9" fillId="6" borderId="0" xfId="0" applyNumberFormat="1" applyFont="1" applyFill="1" applyBorder="1" applyProtection="1">
      <protection hidden="1"/>
    </xf>
    <xf numFmtId="164" fontId="9" fillId="4" borderId="0" xfId="0" applyNumberFormat="1" applyFont="1" applyFill="1" applyBorder="1" applyProtection="1">
      <protection hidden="1"/>
    </xf>
    <xf numFmtId="165" fontId="9" fillId="4" borderId="0" xfId="0" applyNumberFormat="1" applyFont="1" applyFill="1" applyBorder="1" applyProtection="1">
      <protection hidden="1"/>
    </xf>
    <xf numFmtId="4" fontId="9" fillId="4" borderId="0" xfId="0" applyNumberFormat="1" applyFont="1" applyFill="1" applyBorder="1" applyProtection="1">
      <protection hidden="1"/>
    </xf>
    <xf numFmtId="1" fontId="9" fillId="4" borderId="0" xfId="0" applyNumberFormat="1" applyFont="1" applyFill="1" applyBorder="1" applyProtection="1">
      <protection hidden="1"/>
    </xf>
    <xf numFmtId="0" fontId="9" fillId="6" borderId="0" xfId="0" applyFont="1" applyFill="1" applyBorder="1"/>
    <xf numFmtId="1" fontId="9" fillId="4" borderId="0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0" xfId="1" applyFont="1" applyFill="1" applyBorder="1" applyAlignment="1" applyProtection="1">
      <alignment horizontal="left" wrapText="1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167" fontId="9" fillId="6" borderId="0" xfId="2" applyNumberFormat="1" applyFont="1" applyFill="1" applyBorder="1" applyAlignment="1">
      <alignment horizontal="right" vertical="top"/>
    </xf>
    <xf numFmtId="167" fontId="11" fillId="6" borderId="0" xfId="2" applyNumberFormat="1" applyFont="1" applyFill="1" applyBorder="1" applyAlignment="1">
      <alignment horizontal="right" vertical="top"/>
    </xf>
    <xf numFmtId="169" fontId="11" fillId="6" borderId="0" xfId="2" applyNumberFormat="1" applyFont="1" applyFill="1" applyBorder="1" applyAlignment="1">
      <alignment horizontal="right" vertical="top"/>
    </xf>
    <xf numFmtId="0" fontId="12" fillId="6" borderId="0" xfId="0" applyFont="1" applyFill="1" applyBorder="1"/>
    <xf numFmtId="167" fontId="11" fillId="6" borderId="0" xfId="1" applyNumberFormat="1" applyFont="1" applyFill="1" applyBorder="1" applyAlignment="1">
      <alignment horizontal="right" vertical="top"/>
    </xf>
    <xf numFmtId="169" fontId="11" fillId="6" borderId="0" xfId="1" applyNumberFormat="1" applyFont="1" applyFill="1" applyBorder="1" applyAlignment="1">
      <alignment horizontal="right" vertical="top"/>
    </xf>
    <xf numFmtId="168" fontId="11" fillId="6" borderId="0" xfId="2" applyNumberFormat="1" applyFont="1" applyFill="1" applyBorder="1" applyAlignment="1">
      <alignment horizontal="right" vertical="top"/>
    </xf>
    <xf numFmtId="170" fontId="11" fillId="6" borderId="0" xfId="1" applyNumberFormat="1" applyFont="1" applyFill="1" applyBorder="1" applyAlignment="1">
      <alignment horizontal="right" vertical="top"/>
    </xf>
    <xf numFmtId="168" fontId="11" fillId="6" borderId="0" xfId="1" applyNumberFormat="1" applyFont="1" applyFill="1" applyBorder="1" applyAlignment="1">
      <alignment horizontal="right" vertical="top"/>
    </xf>
    <xf numFmtId="168" fontId="9" fillId="6" borderId="0" xfId="2" applyNumberFormat="1" applyFont="1" applyFill="1" applyBorder="1" applyAlignment="1">
      <alignment horizontal="right" vertical="top"/>
    </xf>
    <xf numFmtId="170" fontId="11" fillId="6" borderId="0" xfId="2" applyNumberFormat="1" applyFont="1" applyFill="1" applyBorder="1" applyAlignment="1">
      <alignment horizontal="right" vertical="top"/>
    </xf>
    <xf numFmtId="0" fontId="15" fillId="2" borderId="0" xfId="0" applyFont="1" applyFill="1" applyProtection="1">
      <protection hidden="1"/>
    </xf>
    <xf numFmtId="0" fontId="14" fillId="2" borderId="0" xfId="0" applyFont="1" applyFill="1" applyAlignment="1" applyProtection="1">
      <alignment horizontal="left" wrapText="1"/>
      <protection hidden="1"/>
    </xf>
    <xf numFmtId="0" fontId="9" fillId="4" borderId="0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Hoja1" xfId="2" xr:uid="{C486CFDD-A028-4337-AC7A-5560126C6D35}"/>
    <cellStyle name="Normal_Shee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6669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2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s-AR" sz="2800" b="1" strike="noStrike" spc="-1">
                <a:solidFill>
                  <a:srgbClr val="000000"/>
                </a:solidFill>
                <a:latin typeface="Calibri"/>
              </a:rPr>
              <a:t>Low scores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83045035434"/>
          <c:y val="0.15762514551804399"/>
          <c:w val="0.87262821001295399"/>
          <c:h val="0.71636531345113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713-4DBA-A180-E37AD293AA73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713-4DBA-A180-E37AD293AA73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713-4DBA-A180-E37AD293AA73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713-4DBA-A180-E37AD293AA73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14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eu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13-4DBA-A180-E37AD293AA7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eu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13-4DBA-A180-E37AD293AA73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4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eu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13-4DBA-A180-E37AD293AA73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4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eu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13-4DBA-A180-E37AD293AA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u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'Prevalence Low Scores'!$P$23:$P$27</c:f>
              <c:strCache>
                <c:ptCount val="5"/>
                <c:pt idx="0">
                  <c:v>&lt; 25th percentile</c:v>
                </c:pt>
                <c:pt idx="1">
                  <c:v>&lt; 16th percentile</c:v>
                </c:pt>
                <c:pt idx="2">
                  <c:v>&lt; 10th percentile</c:v>
                </c:pt>
                <c:pt idx="3">
                  <c:v>&lt; 5th percentile</c:v>
                </c:pt>
                <c:pt idx="4">
                  <c:v>&lt; 2th percentile</c:v>
                </c:pt>
              </c:strCache>
            </c:strRef>
          </c:cat>
          <c:val>
            <c:numRef>
              <c:f>'Prevalence Low Scores'!$R$23:$R$27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13-4DBA-A180-E37AD293A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147609"/>
        <c:axId val="54987402"/>
      </c:barChart>
      <c:catAx>
        <c:axId val="8814760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Calibri"/>
              </a:defRPr>
            </a:pPr>
            <a:endParaRPr lang="eu-ES"/>
          </a:p>
        </c:txPr>
        <c:crossAx val="54987402"/>
        <c:crosses val="autoZero"/>
        <c:auto val="1"/>
        <c:lblAlgn val="ctr"/>
        <c:lblOffset val="100"/>
        <c:noMultiLvlLbl val="1"/>
      </c:catAx>
      <c:valAx>
        <c:axId val="54987402"/>
        <c:scaling>
          <c:orientation val="minMax"/>
          <c:max val="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AR" sz="1400" b="0" strike="noStrike" spc="-1">
                    <a:solidFill>
                      <a:srgbClr val="000000"/>
                    </a:solidFill>
                    <a:latin typeface="Calibri"/>
                  </a:rPr>
                  <a:t>Numbers of Low Scores</a:t>
                </a:r>
              </a:p>
            </c:rich>
          </c:tx>
          <c:layout>
            <c:manualLayout>
              <c:xMode val="edge"/>
              <c:yMode val="edge"/>
              <c:x val="2.6937506588989173E-2"/>
              <c:y val="0.2623198573787058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400" b="0" strike="noStrike" spc="-1">
                <a:solidFill>
                  <a:srgbClr val="000000"/>
                </a:solidFill>
                <a:latin typeface="Calibri"/>
              </a:defRPr>
            </a:pPr>
            <a:endParaRPr lang="eu-ES"/>
          </a:p>
        </c:txPr>
        <c:crossAx val="88147609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284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443765</xdr:colOff>
      <xdr:row>3</xdr:row>
      <xdr:rowOff>31680</xdr:rowOff>
    </xdr:from>
    <xdr:to>
      <xdr:col>17</xdr:col>
      <xdr:colOff>250253</xdr:colOff>
      <xdr:row>9</xdr:row>
      <xdr:rowOff>88560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82147" y="603180"/>
          <a:ext cx="7202371" cy="1199880"/>
        </a:xfrm>
        <a:prstGeom prst="rect">
          <a:avLst/>
        </a:prstGeom>
        <a:solidFill>
          <a:schemeClr val="lt1"/>
        </a:solidFill>
        <a:ln w="381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s-ES" sz="1800" b="1" strike="noStrike" spc="-1">
              <a:solidFill>
                <a:srgbClr val="000000"/>
              </a:solidFill>
              <a:latin typeface="+mn-lt"/>
            </a:rPr>
            <a:t>Multivariate Base Rates of Low Scores on Tests of Executive Functions in a Multi-Country Latin American Sample</a:t>
          </a:r>
        </a:p>
      </xdr:txBody>
    </xdr:sp>
    <xdr:clientData/>
  </xdr:twoCellAnchor>
  <xdr:twoCellAnchor editAs="oneCell">
    <xdr:from>
      <xdr:col>8</xdr:col>
      <xdr:colOff>415743</xdr:colOff>
      <xdr:row>14</xdr:row>
      <xdr:rowOff>164085</xdr:rowOff>
    </xdr:from>
    <xdr:to>
      <xdr:col>20</xdr:col>
      <xdr:colOff>110462</xdr:colOff>
      <xdr:row>29</xdr:row>
      <xdr:rowOff>2002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ML38"/>
  <sheetViews>
    <sheetView tabSelected="1" zoomScaleNormal="100" workbookViewId="0">
      <selection activeCell="C8" sqref="C8"/>
    </sheetView>
  </sheetViews>
  <sheetFormatPr baseColWidth="10" defaultColWidth="9.140625" defaultRowHeight="15" x14ac:dyDescent="0.25"/>
  <cols>
    <col min="1" max="1" width="26.140625" style="8" customWidth="1"/>
    <col min="2" max="2" width="11" style="8" customWidth="1"/>
    <col min="3" max="3" width="12.7109375" style="8" customWidth="1"/>
    <col min="4" max="6" width="9.140625" style="8"/>
    <col min="7" max="8" width="10.140625" style="8" customWidth="1"/>
    <col min="9" max="1026" width="9.140625" style="8"/>
    <col min="1027" max="16384" width="9.140625" style="9"/>
  </cols>
  <sheetData>
    <row r="7" spans="1:3" x14ac:dyDescent="0.25">
      <c r="A7" s="7"/>
    </row>
    <row r="8" spans="1:3" x14ac:dyDescent="0.25">
      <c r="A8" s="7" t="s">
        <v>0</v>
      </c>
      <c r="C8" s="1"/>
    </row>
    <row r="10" spans="1:3" x14ac:dyDescent="0.25">
      <c r="A10" s="7" t="s">
        <v>2</v>
      </c>
      <c r="C10" s="2"/>
    </row>
    <row r="11" spans="1:3" x14ac:dyDescent="0.25">
      <c r="C11" s="10"/>
    </row>
    <row r="12" spans="1:3" x14ac:dyDescent="0.25">
      <c r="A12" s="11" t="s">
        <v>3</v>
      </c>
      <c r="C12" s="2"/>
    </row>
    <row r="13" spans="1:3" x14ac:dyDescent="0.25">
      <c r="C13" s="10"/>
    </row>
    <row r="14" spans="1:3" x14ac:dyDescent="0.25">
      <c r="A14" s="7" t="s">
        <v>4</v>
      </c>
      <c r="C14" s="2"/>
    </row>
    <row r="15" spans="1:3" x14ac:dyDescent="0.25">
      <c r="A15" s="7"/>
      <c r="C15" s="10"/>
    </row>
    <row r="16" spans="1:3" x14ac:dyDescent="0.25">
      <c r="A16" s="7"/>
      <c r="C16" s="10"/>
    </row>
    <row r="18" spans="1:19" ht="22.5" customHeight="1" x14ac:dyDescent="0.25">
      <c r="C18" s="12" t="s">
        <v>5</v>
      </c>
      <c r="E18" s="13" t="s">
        <v>6</v>
      </c>
      <c r="F18" s="14"/>
      <c r="G18" s="13" t="s">
        <v>59</v>
      </c>
      <c r="H18" s="13"/>
    </row>
    <row r="19" spans="1:19" ht="22.5" customHeight="1" x14ac:dyDescent="0.25">
      <c r="C19" s="10"/>
      <c r="E19" s="14"/>
      <c r="F19" s="14"/>
      <c r="G19" s="14"/>
      <c r="H19" s="14"/>
      <c r="J19" s="15">
        <v>25</v>
      </c>
      <c r="K19" s="15">
        <v>16</v>
      </c>
      <c r="L19" s="15">
        <v>10</v>
      </c>
      <c r="M19" s="15">
        <v>5</v>
      </c>
      <c r="N19" s="15">
        <v>2</v>
      </c>
    </row>
    <row r="20" spans="1:19" ht="22.5" customHeight="1" x14ac:dyDescent="0.25">
      <c r="A20" s="7" t="s">
        <v>7</v>
      </c>
      <c r="C20" s="3"/>
      <c r="E20" s="4" t="str">
        <f>IF(OR($C$8="",$C$10="",$C$12="",C20=""),"",IF($C$8="Argentina",Sheet1!B23,IF($C$8="Bolivia",Sheet1!H23,IF($C$8="Chile",Sheet1!N23,IF($C$8="Colombia",Sheet1!T23,IF($C$8="Cuba",Sheet1!Z23,IF($C$8="El Salvador",Sheet1!AF23,IF($C$8="Guatemala",Sheet1!AL23,IF($C$8="Honduras",Sheet1!AR23,IF($C$8="Mexico",Sheet1!AX23,IF($C$8="Paraguay",Sheet1!BD23,IF($C$8="Peru",Sheet1!BJ23,IF($C$8="Puerto Rico",Sheet1!BP23)))))))))))))</f>
        <v/>
      </c>
      <c r="F20" s="14"/>
      <c r="G20" s="5" t="str">
        <f>IF(OR($C$8="",$C$10="",$C$12="",C20=""),"",IF($C$8="Argentina",Sheet1!B24,IF($C$8="Bolivia",Sheet1!H24,IF($C$8="Chile",Sheet1!N24,IF($C$8="Colombia",Sheet1!T24,IF($C$8="Cuba",Sheet1!Z24,IF($C$8="El Salvador",Sheet1!AF24,IF($C$8="Guatemala",Sheet1!AL24,IF($C$8="Honduras",Sheet1!AR24,IF($C$8="Mexico",Sheet1!AX24,IF($C$8="Paraguay",Sheet1!BD24,IF($C$8="Peru",Sheet1!BJ24,IF($C$8="Puerto Rico",Sheet1!BP24)))))))))))))</f>
        <v/>
      </c>
      <c r="H20" s="18"/>
      <c r="J20" s="15">
        <f>+IF(G20&lt;26,1,0)</f>
        <v>0</v>
      </c>
      <c r="K20" s="15">
        <f>+IF(G20&lt;17,1,0)</f>
        <v>0</v>
      </c>
      <c r="L20" s="15">
        <f>+IF(G20&lt;11,1,0)</f>
        <v>0</v>
      </c>
      <c r="M20" s="15">
        <f>+IF(G20&lt;6,1,0)</f>
        <v>0</v>
      </c>
      <c r="N20" s="15">
        <f>+IF(G20&lt;3,1,0)</f>
        <v>0</v>
      </c>
    </row>
    <row r="21" spans="1:19" ht="22.5" customHeight="1" x14ac:dyDescent="0.25">
      <c r="C21" s="10"/>
      <c r="E21" s="14"/>
      <c r="F21" s="14"/>
      <c r="G21" s="14"/>
      <c r="H21" s="14"/>
      <c r="J21" s="15"/>
      <c r="K21" s="15"/>
      <c r="L21" s="15"/>
      <c r="M21" s="15"/>
      <c r="N21" s="15"/>
    </row>
    <row r="22" spans="1:19" ht="22.5" customHeight="1" x14ac:dyDescent="0.25">
      <c r="A22" s="7" t="s">
        <v>8</v>
      </c>
      <c r="C22" s="3"/>
      <c r="E22" s="4" t="str">
        <f>IF(OR($C$8="",$C$10="",$C$12="",C22=""),"",IF($C$8="Argentina",Sheet1!C23,IF($C$8="Bolivia",Sheet1!I23,IF($C$8="Chile",Sheet1!O23,IF($C$8="Colombia",Sheet1!U23,IF($C$8="Cuba",Sheet1!AA23,IF($C$8="El Salvador",Sheet1!AG23,IF($C$8="Guatemala",Sheet1!AM23,IF($C$8="Honduras",Sheet1!AS23,IF($C$8="Mexico",Sheet1!AY23,IF($C$8="Paraguay",Sheet1!BE23,IF($C$8="Peru",Sheet1!BK23,IF($C$8="Puerto Rico",Sheet1!BQ23)))))))))))))</f>
        <v/>
      </c>
      <c r="F22" s="14"/>
      <c r="G22" s="5" t="str">
        <f>IF(OR($C$8="",$C$10="",$C$12="",C22=""),"",IF($C$8="Argentina",Sheet1!C24,IF($C$8="Bolivia",Sheet1!I24,IF($C$8="Chile",Sheet1!O24,IF($C$8="Colombia",Sheet1!U24,IF($C$8="Cuba",Sheet1!AA24,IF($C$8="El Salvador",Sheet1!AG24,IF($C$8="Guatemala",Sheet1!AM24,IF($C$8="Honduras",Sheet1!AS24,IF($C$8="Mexico",Sheet1!AY24,IF($C$8="Paraguay",Sheet1!BE24,IF($C$8="Peru",Sheet1!BK24,IF($C$8="Puerto Rico",Sheet1!BQ24)))))))))))))</f>
        <v/>
      </c>
      <c r="H22" s="18"/>
      <c r="J22" s="15">
        <f>+IF(G22&lt;26,1,0)</f>
        <v>0</v>
      </c>
      <c r="K22" s="15">
        <f>+IF(G22&lt;17,1,0)</f>
        <v>0</v>
      </c>
      <c r="L22" s="15">
        <f>+IF(G22&lt;11,1,0)</f>
        <v>0</v>
      </c>
      <c r="M22" s="15">
        <f>+IF(G22&lt;6,1,0)</f>
        <v>0</v>
      </c>
      <c r="N22" s="15">
        <f>+IF(G22&lt;3,1,0)</f>
        <v>0</v>
      </c>
    </row>
    <row r="23" spans="1:19" ht="22.5" customHeight="1" x14ac:dyDescent="0.25">
      <c r="C23" s="10"/>
      <c r="E23" s="14"/>
      <c r="F23" s="14"/>
      <c r="G23" s="14"/>
      <c r="H23" s="14"/>
      <c r="J23" s="15"/>
      <c r="K23" s="15"/>
      <c r="L23" s="15"/>
      <c r="M23" s="15"/>
      <c r="N23" s="15"/>
      <c r="P23" s="8" t="s">
        <v>9</v>
      </c>
      <c r="Q23" s="16"/>
      <c r="R23" s="8">
        <f>+COUNTIF(J20:J29,"1")</f>
        <v>0</v>
      </c>
      <c r="S23" s="7"/>
    </row>
    <row r="24" spans="1:19" ht="22.5" customHeight="1" x14ac:dyDescent="0.25">
      <c r="A24" s="7" t="s">
        <v>10</v>
      </c>
      <c r="C24" s="3"/>
      <c r="E24" s="4" t="str">
        <f>IF(OR($C$8="",$C$10="",$C$12="",C24=""),"",IF($C$8="Argentina",Sheet1!D23,IF($C$8="Bolivia",Sheet1!J23,IF($C$8="Chile",Sheet1!P23,IF($C$8="Colombia",Sheet1!V23,IF($C$8="Cuba",Sheet1!AB23,IF($C$8="El Salvador",Sheet1!AH23,IF($C$8="Guatemala",Sheet1!AN23,IF($C$8="Honduras",Sheet1!AT23,IF($C$8="Mexico",Sheet1!AZ23,IF($C$8="Paraguay",Sheet1!BF23,IF($C$8="Peru",Sheet1!BL23,IF($C$8="Puerto Rico",Sheet1!BR23)))))))))))))</f>
        <v/>
      </c>
      <c r="F24" s="14"/>
      <c r="G24" s="5" t="str">
        <f>IF(OR($C$8="",$C$10="",$C$12="",C24=""),"",IF($C$8="Argentina",Sheet1!D24,IF($C$8="Bolivia",Sheet1!J24,IF($C$8="Chile",Sheet1!P24,IF($C$8="Colombia",Sheet1!V24,IF($C$8="Cuba",Sheet1!AB24,IF($C$8="El Salvador",Sheet1!AH24,IF($C$8="Guatemala",Sheet1!AN24,IF($C$8="Honduras",Sheet1!AT24,IF($C$8="Mexico",Sheet1!AZ24,IF($C$8="Paraguay",Sheet1!BF24,IF($C$8="Peru",Sheet1!BL24,IF($C$8="Puerto Rico",Sheet1!BR24)))))))))))))</f>
        <v/>
      </c>
      <c r="H24" s="18"/>
      <c r="J24" s="15">
        <f>+IF(G24&lt;26,1,0)</f>
        <v>0</v>
      </c>
      <c r="K24" s="15">
        <f>+IF(G24&lt;17,1,0)</f>
        <v>0</v>
      </c>
      <c r="L24" s="15">
        <f>+IF(G24&lt;11,1,0)</f>
        <v>0</v>
      </c>
      <c r="M24" s="15">
        <f>+IF(G24&lt;6,1,0)</f>
        <v>0</v>
      </c>
      <c r="N24" s="15">
        <f>+IF(G24&lt;3,1,0)</f>
        <v>0</v>
      </c>
      <c r="P24" s="8" t="s">
        <v>11</v>
      </c>
      <c r="Q24" s="16"/>
      <c r="R24" s="8">
        <f>+COUNTIF(K20:K29,"1")</f>
        <v>0</v>
      </c>
      <c r="S24" s="7"/>
    </row>
    <row r="25" spans="1:19" ht="22.5" customHeight="1" x14ac:dyDescent="0.25">
      <c r="C25" s="10"/>
      <c r="E25" s="14"/>
      <c r="F25" s="14"/>
      <c r="G25" s="14"/>
      <c r="H25" s="14"/>
      <c r="J25" s="15"/>
      <c r="K25" s="15"/>
      <c r="L25" s="15"/>
      <c r="M25" s="15"/>
      <c r="N25" s="15"/>
      <c r="P25" s="8" t="s">
        <v>12</v>
      </c>
      <c r="Q25" s="16"/>
      <c r="R25" s="8">
        <f>+COUNTIF(L20:L29,"1")</f>
        <v>0</v>
      </c>
      <c r="S25" s="7"/>
    </row>
    <row r="26" spans="1:19" ht="22.5" customHeight="1" x14ac:dyDescent="0.25">
      <c r="A26" s="7" t="s">
        <v>57</v>
      </c>
      <c r="C26" s="3"/>
      <c r="E26" s="4" t="str">
        <f>IF(OR($C$8="",$C$10="",$C$12="",C26=""),"",IF($C$8="Argentina",Sheet1!E23,IF($C$8="Bolivia",Sheet1!K23,IF($C$8="Chile",Sheet1!Q23,IF($C$8="Colombia",Sheet1!W23,IF($C$8="Cuba",Sheet1!AC23,IF($C$8="El Salvador",Sheet1!AI23,IF($C$8="Guatemala",Sheet1!AO23,IF($C$8="Honduras",Sheet1!AU23,IF($C$8="Mexico",Sheet1!BA23,IF($C$8="Paraguay",Sheet1!BG23,IF($C$8="Peru",Sheet1!BM23,IF($C$8="Puerto Rico",Sheet1!BS23)))))))))))))</f>
        <v/>
      </c>
      <c r="F26" s="6"/>
      <c r="G26" s="5" t="str">
        <f>IF(OR($C$8="",$C$10="",$C$12="",C26=""),"",IF($C$8="Argentina",Sheet1!E24,IF($C$8="Bolivia",Sheet1!K24,IF($C$8="Chile",Sheet1!Q24,IF($C$8="Colombia",Sheet1!W24,IF($C$8="Cuba",Sheet1!AC24,IF($C$8="El Salvador",Sheet1!AI24,IF($C$8="Guatemala",Sheet1!AO24,IF($C$8="Honduras",Sheet1!AU24,IF($C$8="Mexico",Sheet1!BA24,IF($C$8="Paraguay",Sheet1!BG24,IF($C$8="Peru",Sheet1!BM24,IF($C$8="Puerto Rico",Sheet1!BS24)))))))))))))</f>
        <v/>
      </c>
      <c r="H26" s="18"/>
      <c r="J26" s="15">
        <f>+IF(G26&lt;26,1,0)</f>
        <v>0</v>
      </c>
      <c r="K26" s="15">
        <f>+IF(G26&lt;17,1,0)</f>
        <v>0</v>
      </c>
      <c r="L26" s="15">
        <f>+IF(G26&lt;11,1,0)</f>
        <v>0</v>
      </c>
      <c r="M26" s="15">
        <f>+IF(G26&lt;6,1,0)</f>
        <v>0</v>
      </c>
      <c r="N26" s="15">
        <f>+IF(G26&lt;3,1,0)</f>
        <v>0</v>
      </c>
      <c r="P26" s="8" t="s">
        <v>13</v>
      </c>
      <c r="Q26" s="16"/>
      <c r="R26" s="8">
        <f>+COUNTIF(M20:M29,"1")</f>
        <v>0</v>
      </c>
      <c r="S26" s="7"/>
    </row>
    <row r="27" spans="1:19" ht="22.5" customHeight="1" x14ac:dyDescent="0.25">
      <c r="C27" s="10"/>
      <c r="E27" s="6"/>
      <c r="F27" s="6"/>
      <c r="G27" s="17"/>
      <c r="H27" s="17"/>
      <c r="J27" s="15"/>
      <c r="K27" s="15"/>
      <c r="L27" s="15"/>
      <c r="M27" s="15"/>
      <c r="N27" s="15"/>
      <c r="P27" s="8" t="s">
        <v>14</v>
      </c>
      <c r="Q27" s="16"/>
      <c r="R27" s="8">
        <f>+COUNTIF(N20:N29,"1")</f>
        <v>0</v>
      </c>
      <c r="S27" s="7"/>
    </row>
    <row r="28" spans="1:19" ht="22.5" customHeight="1" x14ac:dyDescent="0.25">
      <c r="A28" s="7" t="s">
        <v>15</v>
      </c>
      <c r="C28" s="3"/>
      <c r="E28" s="4" t="str">
        <f>IF(OR($C$8="",$C$10="",$C$12="",C28=""),"",IF($C$8="Argentina",Sheet1!F23,IF($C$8="Bolivia",Sheet1!L23,IF($C$8="Chile",Sheet1!R23,IF($C$8="Colombia",Sheet1!X23,IF($C$8="Cuba",Sheet1!AD23,IF($C$8="El Salvador",Sheet1!AJ23,IF($C$8="Guatemala",Sheet1!AP23,IF($C$8="Honduras",Sheet1!AV23,IF($C$8="Mexico",Sheet1!BB23,IF($C$8="Paraguay",Sheet1!BH23,IF($C$8="Peru",Sheet1!BN23,IF($C$8="Puerto Rico",Sheet1!BT23)))))))))))))</f>
        <v/>
      </c>
      <c r="F28" s="6"/>
      <c r="G28" s="5" t="str">
        <f>IF(OR($C$8="",$C$10="",$C$12="",C28=""),"",IF($C$8="Argentina",Sheet1!F24,IF($C$8="Bolivia",Sheet1!L24,IF($C$8="Chile",Sheet1!R24,IF($C$8="Colombia",Sheet1!X24,IF($C$8="Cuba",Sheet1!AD24,IF($C$8="El Salvador",Sheet1!AJ24,IF($C$8="Guatemala",Sheet1!AP24,IF($C$8="Honduras",Sheet1!AV24,IF($C$8="Mexico",Sheet1!BB24,IF($C$8="Paraguay",Sheet1!BH24,IF($C$8="Peru",Sheet1!BN24,IF($C$8="Puerto Rico",Sheet1!BT24)))))))))))))</f>
        <v/>
      </c>
      <c r="H28" s="18"/>
      <c r="J28" s="15">
        <f>+IF(G28&lt;26,1,0)</f>
        <v>0</v>
      </c>
      <c r="K28" s="15">
        <f>+IF(G28&lt;17,1,0)</f>
        <v>0</v>
      </c>
      <c r="L28" s="15">
        <f>+IF(G28&lt;11,1,0)</f>
        <v>0</v>
      </c>
      <c r="M28" s="15">
        <f>+IF(G28&lt;6,1,0)</f>
        <v>0</v>
      </c>
      <c r="N28" s="15">
        <f>+IF(G28&lt;3,1,0)</f>
        <v>0</v>
      </c>
      <c r="Q28" s="16"/>
    </row>
    <row r="29" spans="1:19" ht="22.5" customHeight="1" x14ac:dyDescent="0.25">
      <c r="C29" s="10"/>
      <c r="E29" s="6"/>
      <c r="F29" s="6"/>
      <c r="G29" s="17"/>
      <c r="H29" s="17"/>
      <c r="J29" s="15"/>
      <c r="K29" s="15"/>
      <c r="L29" s="15"/>
      <c r="M29" s="15"/>
      <c r="N29" s="15"/>
      <c r="Q29" s="16"/>
    </row>
    <row r="31" spans="1:19" ht="21" x14ac:dyDescent="0.35">
      <c r="A31" s="20" t="s">
        <v>58</v>
      </c>
    </row>
    <row r="32" spans="1:19" x14ac:dyDescent="0.25">
      <c r="A32" s="19" t="s">
        <v>60</v>
      </c>
    </row>
    <row r="33" spans="1:7" x14ac:dyDescent="0.25">
      <c r="A33" s="19" t="s">
        <v>62</v>
      </c>
    </row>
    <row r="37" spans="1:7" ht="18.75" x14ac:dyDescent="0.3">
      <c r="A37" s="54" t="s">
        <v>63</v>
      </c>
    </row>
    <row r="38" spans="1:7" ht="69" customHeight="1" x14ac:dyDescent="0.25">
      <c r="A38" s="55" t="s">
        <v>64</v>
      </c>
      <c r="B38" s="55"/>
      <c r="C38" s="55"/>
      <c r="D38" s="55"/>
      <c r="E38" s="55"/>
      <c r="F38" s="55"/>
      <c r="G38" s="55"/>
    </row>
  </sheetData>
  <sheetProtection algorithmName="SHA-512" hashValue="CnYgIKWO32QmIjWtB5DA1q+n0lqE5yCJF/i2TQ+Lxg6ZuZnET5nmiOinMTF5J+vza6AkVchlDCrVv7JKVdsoQQ==" saltValue="2g/EY3RO0iWbmHFxyMrang==" spinCount="100000" sheet="1" objects="1" selectLockedCells="1"/>
  <mergeCells count="1">
    <mergeCell ref="A38:G38"/>
  </mergeCells>
  <phoneticPr fontId="13" type="noConversion"/>
  <dataValidations count="6">
    <dataValidation type="whole" allowBlank="1" showInputMessage="1" showErrorMessage="1" sqref="C10" xr:uid="{00000000-0002-0000-0000-000000000000}">
      <formula1>18</formula1>
      <formula2>95</formula2>
    </dataValidation>
    <dataValidation type="whole" allowBlank="1" showInputMessage="1" showErrorMessage="1" sqref="C12 C14" xr:uid="{00000000-0002-0000-0000-000001000000}">
      <formula1>0</formula1>
      <formula2>1</formula2>
    </dataValidation>
    <dataValidation type="whole" allowBlank="1" showInputMessage="1" showErrorMessage="1" sqref="C28 C26" xr:uid="{00000000-0002-0000-0000-000002000000}">
      <formula1>0</formula1>
      <formula2>48</formula2>
    </dataValidation>
    <dataValidation type="whole" allowBlank="1" showInputMessage="1" showErrorMessage="1" sqref="C20" xr:uid="{00000000-0002-0000-0000-000003000000}">
      <formula1>1</formula1>
      <formula2>150</formula2>
    </dataValidation>
    <dataValidation type="decimal" allowBlank="1" showInputMessage="1" showErrorMessage="1" sqref="C22" xr:uid="{00000000-0002-0000-0000-000004000000}">
      <formula1>-36</formula1>
      <formula2>36</formula2>
    </dataValidation>
    <dataValidation type="whole" allowBlank="1" showInputMessage="1" showErrorMessage="1" sqref="C24" xr:uid="{00000000-0002-0000-0000-000005000000}">
      <formula1>0</formula1>
      <formula2>6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Hoja1!$A$2:$A$13</xm:f>
          </x14:formula1>
          <x14:formula2>
            <xm:f>0</xm:f>
          </x14:formula2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66"/>
  <sheetViews>
    <sheetView zoomScale="55" zoomScaleNormal="55" workbookViewId="0">
      <selection sqref="A1:XFD1048576"/>
    </sheetView>
  </sheetViews>
  <sheetFormatPr baseColWidth="10" defaultColWidth="9.140625" defaultRowHeight="15" x14ac:dyDescent="0.25"/>
  <cols>
    <col min="1" max="1" width="10.5703125" style="21" customWidth="1"/>
    <col min="2" max="2" width="9.140625" style="21"/>
    <col min="3" max="6" width="8.7109375" style="21" customWidth="1"/>
    <col min="7" max="7" width="11.5703125" style="21" customWidth="1"/>
    <col min="8" max="12" width="9.28515625" style="21" customWidth="1"/>
    <col min="13" max="13" width="11.5703125" style="21" customWidth="1"/>
    <col min="14" max="14" width="9.140625" style="21"/>
    <col min="15" max="18" width="8.7109375" style="21" customWidth="1"/>
    <col min="19" max="19" width="11.5703125" style="21" customWidth="1"/>
    <col min="20" max="24" width="8.7109375" style="21" customWidth="1"/>
    <col min="25" max="25" width="11.5703125" style="21" customWidth="1"/>
    <col min="26" max="30" width="8.7109375" style="21" customWidth="1"/>
    <col min="31" max="31" width="11.5703125" style="21" customWidth="1"/>
    <col min="32" max="36" width="9.7109375" style="21" customWidth="1"/>
    <col min="37" max="37" width="11.5703125" style="21" customWidth="1"/>
    <col min="38" max="42" width="9.7109375" style="21" customWidth="1"/>
    <col min="43" max="43" width="11.5703125" style="21" customWidth="1"/>
    <col min="44" max="44" width="8.7109375" style="21" customWidth="1"/>
    <col min="45" max="45" width="7.85546875" style="21" customWidth="1"/>
    <col min="46" max="46" width="11.28515625" style="21" customWidth="1"/>
    <col min="47" max="47" width="10.42578125" style="21" customWidth="1"/>
    <col min="48" max="48" width="11.28515625" style="21" customWidth="1"/>
    <col min="49" max="49" width="10.85546875" style="21" customWidth="1"/>
    <col min="50" max="50" width="8.7109375" style="21" customWidth="1"/>
    <col min="51" max="51" width="7.85546875" style="21" customWidth="1"/>
    <col min="52" max="52" width="11.28515625" style="21" customWidth="1"/>
    <col min="53" max="53" width="10.42578125" style="21" customWidth="1"/>
    <col min="54" max="54" width="11.28515625" style="21" customWidth="1"/>
    <col min="55" max="55" width="10.85546875" style="21" customWidth="1"/>
    <col min="56" max="56" width="11.28515625" style="21" customWidth="1"/>
    <col min="57" max="57" width="10" style="21" customWidth="1"/>
    <col min="58" max="58" width="16.7109375" style="21" customWidth="1"/>
    <col min="59" max="59" width="8.7109375" style="21" customWidth="1"/>
    <col min="60" max="60" width="9.7109375" style="21" customWidth="1"/>
    <col min="61" max="61" width="11.5703125" style="21" customWidth="1"/>
    <col min="62" max="66" width="10.7109375" style="21" customWidth="1"/>
    <col min="67" max="67" width="11.5703125" style="21" customWidth="1"/>
    <col min="68" max="72" width="10.7109375" style="21" customWidth="1"/>
    <col min="73" max="95" width="8" style="21" customWidth="1"/>
    <col min="96" max="96" width="7" style="21" customWidth="1"/>
    <col min="97" max="112" width="8" style="21" customWidth="1"/>
    <col min="113" max="127" width="7.28515625" style="21" customWidth="1"/>
    <col min="128" max="161" width="7" style="21" customWidth="1"/>
    <col min="162" max="1025" width="9.140625" style="21"/>
    <col min="1026" max="16384" width="9.140625" style="38"/>
  </cols>
  <sheetData>
    <row r="1" spans="1:72" s="21" customFormat="1" x14ac:dyDescent="0.25">
      <c r="A1" s="56" t="s">
        <v>1</v>
      </c>
      <c r="B1" s="56"/>
      <c r="C1" s="56"/>
      <c r="D1" s="56"/>
      <c r="E1" s="56"/>
      <c r="F1" s="56"/>
      <c r="G1" s="56" t="s">
        <v>16</v>
      </c>
      <c r="H1" s="56"/>
      <c r="I1" s="56"/>
      <c r="J1" s="56"/>
      <c r="K1" s="56"/>
      <c r="L1" s="56"/>
      <c r="M1" s="56" t="s">
        <v>17</v>
      </c>
      <c r="N1" s="56"/>
      <c r="O1" s="56"/>
      <c r="P1" s="56"/>
      <c r="Q1" s="56"/>
      <c r="R1" s="56"/>
      <c r="S1" s="56" t="s">
        <v>18</v>
      </c>
      <c r="T1" s="56"/>
      <c r="U1" s="56"/>
      <c r="V1" s="56"/>
      <c r="W1" s="56"/>
      <c r="X1" s="56"/>
      <c r="Y1" s="56" t="s">
        <v>19</v>
      </c>
      <c r="Z1" s="56"/>
      <c r="AA1" s="56"/>
      <c r="AB1" s="56"/>
      <c r="AC1" s="56"/>
      <c r="AD1" s="56"/>
      <c r="AE1" s="56" t="s">
        <v>20</v>
      </c>
      <c r="AF1" s="56"/>
      <c r="AG1" s="56"/>
      <c r="AH1" s="56"/>
      <c r="AI1" s="56"/>
      <c r="AJ1" s="56"/>
      <c r="AK1" s="56" t="s">
        <v>21</v>
      </c>
      <c r="AL1" s="56"/>
      <c r="AM1" s="56"/>
      <c r="AN1" s="56"/>
      <c r="AO1" s="56"/>
      <c r="AP1" s="56"/>
      <c r="AQ1" s="56" t="s">
        <v>22</v>
      </c>
      <c r="AR1" s="56"/>
      <c r="AS1" s="56"/>
      <c r="AT1" s="56"/>
      <c r="AU1" s="56"/>
      <c r="AV1" s="56"/>
      <c r="AW1" s="56" t="s">
        <v>23</v>
      </c>
      <c r="AX1" s="56"/>
      <c r="AY1" s="56"/>
      <c r="AZ1" s="56"/>
      <c r="BA1" s="56"/>
      <c r="BB1" s="56"/>
      <c r="BC1" s="56" t="s">
        <v>24</v>
      </c>
      <c r="BD1" s="56"/>
      <c r="BE1" s="56"/>
      <c r="BF1" s="56"/>
      <c r="BG1" s="56"/>
      <c r="BH1" s="56"/>
      <c r="BM1" s="22" t="s">
        <v>25</v>
      </c>
      <c r="BN1" s="22"/>
      <c r="BS1" s="56" t="s">
        <v>26</v>
      </c>
      <c r="BT1" s="56"/>
    </row>
    <row r="2" spans="1:72" s="23" customFormat="1" x14ac:dyDescent="0.25">
      <c r="B2" s="23" t="s">
        <v>27</v>
      </c>
      <c r="C2" s="23" t="s">
        <v>28</v>
      </c>
      <c r="D2" s="23" t="s">
        <v>29</v>
      </c>
      <c r="E2" s="23" t="s">
        <v>30</v>
      </c>
      <c r="F2" s="23" t="s">
        <v>31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31</v>
      </c>
      <c r="N2" s="23" t="s">
        <v>27</v>
      </c>
      <c r="O2" s="23" t="s">
        <v>28</v>
      </c>
      <c r="P2" s="23" t="s">
        <v>29</v>
      </c>
      <c r="Q2" s="23" t="s">
        <v>30</v>
      </c>
      <c r="R2" s="23" t="s">
        <v>31</v>
      </c>
      <c r="T2" s="23" t="s">
        <v>27</v>
      </c>
      <c r="U2" s="23" t="s">
        <v>28</v>
      </c>
      <c r="V2" s="23" t="s">
        <v>29</v>
      </c>
      <c r="W2" s="23" t="s">
        <v>30</v>
      </c>
      <c r="X2" s="23" t="s">
        <v>31</v>
      </c>
      <c r="Z2" s="23" t="s">
        <v>27</v>
      </c>
      <c r="AA2" s="23" t="s">
        <v>28</v>
      </c>
      <c r="AB2" s="23" t="s">
        <v>29</v>
      </c>
      <c r="AC2" s="23" t="s">
        <v>30</v>
      </c>
      <c r="AD2" s="23" t="s">
        <v>31</v>
      </c>
      <c r="AF2" s="23" t="s">
        <v>27</v>
      </c>
      <c r="AG2" s="23" t="s">
        <v>28</v>
      </c>
      <c r="AH2" s="23" t="s">
        <v>29</v>
      </c>
      <c r="AI2" s="23" t="s">
        <v>30</v>
      </c>
      <c r="AJ2" s="23" t="s">
        <v>31</v>
      </c>
      <c r="AL2" s="23" t="s">
        <v>27</v>
      </c>
      <c r="AM2" s="42" t="s">
        <v>28</v>
      </c>
      <c r="AN2" s="23" t="s">
        <v>29</v>
      </c>
      <c r="AO2" s="23" t="s">
        <v>30</v>
      </c>
      <c r="AP2" s="23" t="s">
        <v>31</v>
      </c>
      <c r="AR2" s="23" t="s">
        <v>27</v>
      </c>
      <c r="AS2" s="42" t="s">
        <v>28</v>
      </c>
      <c r="AT2" s="23" t="s">
        <v>29</v>
      </c>
      <c r="AU2" s="42" t="s">
        <v>30</v>
      </c>
      <c r="AV2" s="23" t="s">
        <v>31</v>
      </c>
      <c r="AX2" s="23" t="s">
        <v>27</v>
      </c>
      <c r="AY2" s="23" t="s">
        <v>28</v>
      </c>
      <c r="AZ2" s="23" t="s">
        <v>29</v>
      </c>
      <c r="BA2" s="23" t="s">
        <v>30</v>
      </c>
      <c r="BB2" s="23" t="s">
        <v>31</v>
      </c>
      <c r="BD2" s="23" t="s">
        <v>27</v>
      </c>
      <c r="BE2" s="23" t="s">
        <v>28</v>
      </c>
      <c r="BF2" s="23" t="s">
        <v>29</v>
      </c>
      <c r="BG2" s="23" t="s">
        <v>30</v>
      </c>
      <c r="BH2" s="23" t="s">
        <v>31</v>
      </c>
      <c r="BJ2" s="23" t="s">
        <v>27</v>
      </c>
      <c r="BK2" s="23" t="s">
        <v>28</v>
      </c>
      <c r="BL2" s="23" t="s">
        <v>29</v>
      </c>
      <c r="BM2" s="23" t="s">
        <v>30</v>
      </c>
      <c r="BN2" s="23" t="s">
        <v>31</v>
      </c>
      <c r="BP2" s="23" t="s">
        <v>27</v>
      </c>
      <c r="BQ2" s="23" t="s">
        <v>28</v>
      </c>
      <c r="BR2" s="23" t="s">
        <v>29</v>
      </c>
      <c r="BS2" s="23" t="s">
        <v>30</v>
      </c>
      <c r="BT2" s="23" t="s">
        <v>31</v>
      </c>
    </row>
    <row r="3" spans="1:72" s="21" customFormat="1" x14ac:dyDescent="0.25">
      <c r="A3" s="21" t="s">
        <v>32</v>
      </c>
      <c r="B3" s="24">
        <v>38.838999999999999</v>
      </c>
      <c r="C3" s="25">
        <v>-1.581</v>
      </c>
      <c r="D3" s="25">
        <v>5.4429999999999996</v>
      </c>
      <c r="E3" s="25">
        <v>5.1150000000000002</v>
      </c>
      <c r="F3" s="25">
        <v>9.1769999999999996</v>
      </c>
      <c r="G3" s="22" t="s">
        <v>32</v>
      </c>
      <c r="H3" s="25">
        <v>32.252000000000002</v>
      </c>
      <c r="I3" s="25"/>
      <c r="J3" s="25">
        <v>4.3689999999999998</v>
      </c>
      <c r="K3" s="25">
        <v>7.0720000000000001</v>
      </c>
      <c r="L3" s="25">
        <v>14.566000000000001</v>
      </c>
      <c r="M3" s="22" t="s">
        <v>32</v>
      </c>
      <c r="N3" s="25">
        <v>29.992999999999999</v>
      </c>
      <c r="O3" s="25">
        <v>-1.2450000000000001</v>
      </c>
      <c r="P3" s="25">
        <v>5.2350000000000003</v>
      </c>
      <c r="Q3" s="25">
        <v>3.048</v>
      </c>
      <c r="R3" s="25">
        <v>8.8469999999999995</v>
      </c>
      <c r="S3" s="22" t="s">
        <v>32</v>
      </c>
      <c r="T3" s="25">
        <v>32.167000000000002</v>
      </c>
      <c r="U3" s="25">
        <v>-1.478</v>
      </c>
      <c r="V3" s="25">
        <v>3.4380000000000002</v>
      </c>
      <c r="W3" s="25">
        <v>8.2620000000000005</v>
      </c>
      <c r="X3" s="25">
        <v>17.393999999999998</v>
      </c>
      <c r="Y3" s="22" t="s">
        <v>32</v>
      </c>
      <c r="Z3" s="25">
        <v>35.167000000000002</v>
      </c>
      <c r="AA3" s="25">
        <v>0.85199999999999998</v>
      </c>
      <c r="AB3" s="25">
        <v>4.4960000000000004</v>
      </c>
      <c r="AC3" s="25">
        <v>5.1909999999999998</v>
      </c>
      <c r="AD3" s="25">
        <v>13.481</v>
      </c>
      <c r="AE3" s="22" t="s">
        <v>32</v>
      </c>
      <c r="AF3" s="25">
        <v>27.094000000000001</v>
      </c>
      <c r="AG3" s="25">
        <v>0.58099999999999996</v>
      </c>
      <c r="AH3" s="25">
        <v>3.2749999999999999</v>
      </c>
      <c r="AI3" s="25">
        <v>7.9939999999999998</v>
      </c>
      <c r="AJ3" s="25">
        <v>18.956</v>
      </c>
      <c r="AK3" s="22" t="s">
        <v>32</v>
      </c>
      <c r="AL3" s="25">
        <v>32.399000000000001</v>
      </c>
      <c r="AM3" s="26"/>
      <c r="AN3" s="25">
        <v>3.95</v>
      </c>
      <c r="AO3" s="25">
        <v>7.9139999999999997</v>
      </c>
      <c r="AP3" s="25">
        <v>14.818</v>
      </c>
      <c r="AQ3" s="22" t="s">
        <v>32</v>
      </c>
      <c r="AR3" s="24">
        <v>28.748999999999999</v>
      </c>
      <c r="AS3" s="26"/>
      <c r="AT3" s="25">
        <v>3.109</v>
      </c>
      <c r="AU3" s="26"/>
      <c r="AV3" s="25"/>
      <c r="AW3" s="22" t="s">
        <v>32</v>
      </c>
      <c r="AX3" s="25">
        <v>34.817999999999998</v>
      </c>
      <c r="AY3" s="25">
        <v>0.58099999999999996</v>
      </c>
      <c r="AZ3" s="25">
        <v>4.5720000000000001</v>
      </c>
      <c r="BA3" s="25">
        <v>4.7069999999999999</v>
      </c>
      <c r="BB3" s="25">
        <v>13.180999999999999</v>
      </c>
      <c r="BC3" s="22" t="s">
        <v>32</v>
      </c>
      <c r="BD3" s="25">
        <v>28.242000000000001</v>
      </c>
      <c r="BE3" s="25">
        <v>-4.6479999999999997</v>
      </c>
      <c r="BF3" s="25">
        <v>5.0540000000000003</v>
      </c>
      <c r="BG3" s="25">
        <v>7.319</v>
      </c>
      <c r="BH3" s="25">
        <v>13.148</v>
      </c>
      <c r="BI3" s="22" t="s">
        <v>32</v>
      </c>
      <c r="BJ3" s="25">
        <v>39.1</v>
      </c>
      <c r="BK3" s="25">
        <v>0.17399999999999999</v>
      </c>
      <c r="BL3" s="25">
        <v>3.778</v>
      </c>
      <c r="BM3" s="25">
        <v>3.7559999999999998</v>
      </c>
      <c r="BN3" s="25">
        <v>15.016</v>
      </c>
      <c r="BO3" s="22" t="s">
        <v>32</v>
      </c>
      <c r="BP3" s="25">
        <v>37.795000000000002</v>
      </c>
      <c r="BQ3" s="25">
        <v>1.6259999999999999</v>
      </c>
      <c r="BR3" s="25">
        <v>5.1550000000000002</v>
      </c>
      <c r="BS3" s="25">
        <v>4.5960000000000001</v>
      </c>
      <c r="BT3" s="25">
        <v>9.2750000000000004</v>
      </c>
    </row>
    <row r="4" spans="1:72" s="21" customFormat="1" x14ac:dyDescent="0.25">
      <c r="A4" s="21" t="s">
        <v>33</v>
      </c>
      <c r="B4" s="25">
        <v>-0.223</v>
      </c>
      <c r="C4" s="25">
        <v>-0.12</v>
      </c>
      <c r="D4" s="25"/>
      <c r="E4" s="25">
        <v>3.6999999999999998E-2</v>
      </c>
      <c r="F4" s="25">
        <v>5.3999999999999999E-2</v>
      </c>
      <c r="G4" s="22" t="s">
        <v>33</v>
      </c>
      <c r="H4" s="25">
        <v>-0.34899999999999998</v>
      </c>
      <c r="I4" s="25"/>
      <c r="J4" s="25">
        <v>-2.4E-2</v>
      </c>
      <c r="K4" s="25">
        <v>0.10299999999999999</v>
      </c>
      <c r="L4" s="25">
        <v>0.14599999999999999</v>
      </c>
      <c r="M4" s="22" t="s">
        <v>33</v>
      </c>
      <c r="N4" s="25">
        <v>-0.35399999999999998</v>
      </c>
      <c r="O4" s="25">
        <v>-0.113</v>
      </c>
      <c r="P4" s="25">
        <v>-1.7999999999999999E-2</v>
      </c>
      <c r="Q4" s="25">
        <v>3.9E-2</v>
      </c>
      <c r="R4" s="25">
        <v>0.115</v>
      </c>
      <c r="S4" s="22" t="s">
        <v>33</v>
      </c>
      <c r="T4" s="25">
        <v>-0.41699999999999998</v>
      </c>
      <c r="U4" s="25">
        <v>-0.09</v>
      </c>
      <c r="V4" s="25">
        <v>-0.03</v>
      </c>
      <c r="W4" s="25">
        <v>8.7999999999999995E-2</v>
      </c>
      <c r="X4" s="25">
        <v>0.13100000000000001</v>
      </c>
      <c r="Y4" s="22" t="s">
        <v>33</v>
      </c>
      <c r="Z4" s="25">
        <v>-0.42199999999999999</v>
      </c>
      <c r="AA4" s="25">
        <v>-8.5999999999999993E-2</v>
      </c>
      <c r="AB4" s="25">
        <v>-2.4E-2</v>
      </c>
      <c r="AC4" s="25">
        <v>8.3000000000000004E-2</v>
      </c>
      <c r="AD4" s="25">
        <v>0.13600000000000001</v>
      </c>
      <c r="AE4" s="22" t="s">
        <v>33</v>
      </c>
      <c r="AF4" s="25">
        <v>-0.21199999999999999</v>
      </c>
      <c r="AG4" s="25">
        <v>-7.9000000000000001E-2</v>
      </c>
      <c r="AH4" s="25">
        <v>-1.7999999999999999E-2</v>
      </c>
      <c r="AI4" s="25">
        <v>6.6000000000000003E-2</v>
      </c>
      <c r="AJ4" s="25">
        <v>0.10299999999999999</v>
      </c>
      <c r="AK4" s="22" t="s">
        <v>33</v>
      </c>
      <c r="AL4" s="25">
        <v>-0.251</v>
      </c>
      <c r="AM4" s="26"/>
      <c r="AN4" s="25"/>
      <c r="AO4" s="25">
        <v>-3.3000000000000002E-2</v>
      </c>
      <c r="AP4" s="25"/>
      <c r="AQ4" s="22" t="s">
        <v>33</v>
      </c>
      <c r="AR4" s="25">
        <v>-0.20899999999999999</v>
      </c>
      <c r="AS4" s="26"/>
      <c r="AT4" s="25">
        <v>-0.04</v>
      </c>
      <c r="AU4" s="26"/>
      <c r="AV4" s="25"/>
      <c r="AW4" s="22" t="s">
        <v>33</v>
      </c>
      <c r="AX4" s="25">
        <v>-0.35499999999999998</v>
      </c>
      <c r="AY4" s="25">
        <v>-0.13</v>
      </c>
      <c r="AZ4" s="25">
        <v>-2.7E-2</v>
      </c>
      <c r="BA4" s="25">
        <v>0.107</v>
      </c>
      <c r="BB4" s="25">
        <v>0.17599999999999999</v>
      </c>
      <c r="BC4" s="22" t="s">
        <v>33</v>
      </c>
      <c r="BD4" s="25">
        <v>-0.114</v>
      </c>
      <c r="BE4" s="25">
        <v>-1E-3</v>
      </c>
      <c r="BF4" s="25">
        <v>-0.02</v>
      </c>
      <c r="BG4" s="25">
        <v>6.2E-2</v>
      </c>
      <c r="BH4" s="25">
        <v>0.191</v>
      </c>
      <c r="BI4" s="22" t="s">
        <v>33</v>
      </c>
      <c r="BJ4" s="25">
        <v>-0.33700000000000002</v>
      </c>
      <c r="BK4" s="25">
        <v>-0.151</v>
      </c>
      <c r="BL4" s="25">
        <v>-3.2000000000000001E-2</v>
      </c>
      <c r="BM4" s="25">
        <v>4.5999999999999999E-2</v>
      </c>
      <c r="BN4" s="25">
        <v>0.19</v>
      </c>
      <c r="BO4" s="22" t="s">
        <v>33</v>
      </c>
      <c r="BP4" s="25">
        <v>-0.46500000000000002</v>
      </c>
      <c r="BQ4" s="25">
        <v>-0.21199999999999999</v>
      </c>
      <c r="BR4" s="25">
        <v>-0.03</v>
      </c>
      <c r="BS4" s="25">
        <v>8.5999999999999993E-2</v>
      </c>
      <c r="BT4" s="25">
        <v>0.19800000000000001</v>
      </c>
    </row>
    <row r="5" spans="1:72" s="21" customFormat="1" x14ac:dyDescent="0.25">
      <c r="A5" s="21" t="s">
        <v>34</v>
      </c>
      <c r="B5" s="25">
        <v>-6.0000000000000001E-3</v>
      </c>
      <c r="C5" s="25"/>
      <c r="D5" s="25"/>
      <c r="E5" s="25"/>
      <c r="F5" s="25"/>
      <c r="G5" s="22" t="s">
        <v>34</v>
      </c>
      <c r="H5" s="25"/>
      <c r="I5" s="25"/>
      <c r="J5" s="25"/>
      <c r="K5" s="25"/>
      <c r="L5" s="25"/>
      <c r="M5" s="22" t="s">
        <v>34</v>
      </c>
      <c r="N5" s="25"/>
      <c r="O5" s="25"/>
      <c r="P5" s="25"/>
      <c r="Q5" s="25"/>
      <c r="R5" s="25"/>
      <c r="S5" s="22" t="s">
        <v>34</v>
      </c>
      <c r="T5" s="25">
        <v>-3.0000000000000001E-3</v>
      </c>
      <c r="U5" s="25"/>
      <c r="V5" s="25"/>
      <c r="W5" s="25"/>
      <c r="X5" s="25"/>
      <c r="Y5" s="22" t="s">
        <v>34</v>
      </c>
      <c r="Z5" s="25"/>
      <c r="AA5" s="25"/>
      <c r="AB5" s="25"/>
      <c r="AC5" s="25"/>
      <c r="AD5" s="25"/>
      <c r="AE5" s="22" t="s">
        <v>34</v>
      </c>
      <c r="AF5" s="25"/>
      <c r="AG5" s="25"/>
      <c r="AH5" s="25"/>
      <c r="AI5" s="25"/>
      <c r="AJ5" s="25"/>
      <c r="AK5" s="22" t="s">
        <v>34</v>
      </c>
      <c r="AL5" s="25">
        <v>-8.0000000000000002E-3</v>
      </c>
      <c r="AM5" s="26"/>
      <c r="AN5" s="25"/>
      <c r="AO5" s="25">
        <v>-3.0000000000000001E-3</v>
      </c>
      <c r="AP5" s="25"/>
      <c r="AQ5" s="22" t="s">
        <v>34</v>
      </c>
      <c r="AR5" s="25"/>
      <c r="AS5" s="26"/>
      <c r="AT5" s="25"/>
      <c r="AU5" s="26"/>
      <c r="AV5" s="25"/>
      <c r="AW5" s="22" t="s">
        <v>34</v>
      </c>
      <c r="AX5" s="25"/>
      <c r="AY5" s="25"/>
      <c r="AZ5" s="27">
        <v>-4.0000000000000001E-3</v>
      </c>
      <c r="BA5" s="25">
        <v>1E-3</v>
      </c>
      <c r="BB5" s="25"/>
      <c r="BC5" s="22" t="s">
        <v>34</v>
      </c>
      <c r="BD5" s="25"/>
      <c r="BE5" s="25"/>
      <c r="BF5" s="25">
        <v>-1E-3</v>
      </c>
      <c r="BG5" s="25"/>
      <c r="BH5" s="25">
        <v>7.0000000000000001E-3</v>
      </c>
      <c r="BI5" s="22" t="s">
        <v>34</v>
      </c>
      <c r="BJ5" s="25"/>
      <c r="BK5" s="25"/>
      <c r="BL5" s="25"/>
      <c r="BM5" s="25">
        <v>2E-3</v>
      </c>
      <c r="BN5" s="25"/>
      <c r="BO5" s="22" t="s">
        <v>34</v>
      </c>
      <c r="BP5" s="25"/>
      <c r="BQ5" s="25"/>
      <c r="BR5" s="25"/>
      <c r="BS5" s="25"/>
      <c r="BT5" s="25"/>
    </row>
    <row r="6" spans="1:72" s="21" customFormat="1" x14ac:dyDescent="0.25">
      <c r="A6" s="21" t="s">
        <v>35</v>
      </c>
      <c r="B6" s="25">
        <v>4.9850000000000003</v>
      </c>
      <c r="C6" s="25">
        <v>2.681</v>
      </c>
      <c r="D6" s="25">
        <v>0.39500000000000002</v>
      </c>
      <c r="E6" s="25">
        <v>-2.4910000000000001</v>
      </c>
      <c r="F6" s="25">
        <v>-4.03</v>
      </c>
      <c r="G6" s="22" t="s">
        <v>35</v>
      </c>
      <c r="H6" s="25"/>
      <c r="I6" s="25"/>
      <c r="J6" s="25"/>
      <c r="K6" s="25"/>
      <c r="L6" s="25"/>
      <c r="M6" s="22" t="s">
        <v>35</v>
      </c>
      <c r="N6" s="25">
        <v>11.266</v>
      </c>
      <c r="O6" s="25">
        <v>4.5510000000000002</v>
      </c>
      <c r="P6" s="25"/>
      <c r="Q6" s="25"/>
      <c r="R6" s="25"/>
      <c r="S6" s="22" t="s">
        <v>35</v>
      </c>
      <c r="T6" s="25">
        <v>4.91</v>
      </c>
      <c r="U6" s="25"/>
      <c r="V6" s="25">
        <v>1.0349999999999999</v>
      </c>
      <c r="W6" s="25">
        <v>-3.141</v>
      </c>
      <c r="X6" s="25">
        <v>-5.4130000000000003</v>
      </c>
      <c r="Y6" s="22" t="s">
        <v>35</v>
      </c>
      <c r="Z6" s="25">
        <v>3.1059999999999999</v>
      </c>
      <c r="AA6" s="25">
        <v>-1.7230000000000001</v>
      </c>
      <c r="AB6" s="25">
        <v>0.70199999999999996</v>
      </c>
      <c r="AC6" s="25"/>
      <c r="AD6" s="25">
        <v>-4.3879999999999999</v>
      </c>
      <c r="AE6" s="22" t="s">
        <v>35</v>
      </c>
      <c r="AF6" s="25">
        <v>10.765000000000001</v>
      </c>
      <c r="AG6" s="25"/>
      <c r="AH6" s="25">
        <v>2.09</v>
      </c>
      <c r="AI6" s="25">
        <v>-5.2140000000000004</v>
      </c>
      <c r="AJ6" s="25">
        <v>-11.923999999999999</v>
      </c>
      <c r="AK6" s="22" t="s">
        <v>35</v>
      </c>
      <c r="AL6" s="25">
        <v>6.1349999999999998</v>
      </c>
      <c r="AM6" s="26"/>
      <c r="AN6" s="25">
        <v>1.4059999999999999</v>
      </c>
      <c r="AO6" s="25">
        <v>-6.2460000000000004</v>
      </c>
      <c r="AP6" s="25">
        <v>-7.1059999999999999</v>
      </c>
      <c r="AQ6" s="22" t="s">
        <v>35</v>
      </c>
      <c r="AR6" s="25">
        <v>5.7949999999999999</v>
      </c>
      <c r="AS6" s="26"/>
      <c r="AT6" s="25">
        <v>1.048</v>
      </c>
      <c r="AU6" s="26"/>
      <c r="AV6" s="25"/>
      <c r="AW6" s="22" t="s">
        <v>35</v>
      </c>
      <c r="AX6" s="25">
        <v>4.2640000000000002</v>
      </c>
      <c r="AY6" s="25"/>
      <c r="AZ6" s="25">
        <v>0.71199999999999997</v>
      </c>
      <c r="BA6" s="25">
        <v>-2.0880000000000001</v>
      </c>
      <c r="BB6" s="25">
        <v>-4.0410000000000004</v>
      </c>
      <c r="BC6" s="22" t="s">
        <v>35</v>
      </c>
      <c r="BD6" s="25">
        <v>10.536</v>
      </c>
      <c r="BE6" s="25">
        <v>3.363</v>
      </c>
      <c r="BF6" s="25">
        <v>0.65800000000000003</v>
      </c>
      <c r="BG6" s="25">
        <v>-2.7050000000000001</v>
      </c>
      <c r="BH6" s="25">
        <v>-4.556</v>
      </c>
      <c r="BI6" s="22" t="s">
        <v>35</v>
      </c>
      <c r="BJ6" s="25"/>
      <c r="BK6" s="25"/>
      <c r="BL6" s="25">
        <v>1.1890000000000001</v>
      </c>
      <c r="BM6" s="25">
        <v>-2.1520000000000001</v>
      </c>
      <c r="BN6" s="25">
        <v>-4.6589999999999998</v>
      </c>
      <c r="BO6" s="22" t="s">
        <v>35</v>
      </c>
      <c r="BP6" s="25"/>
      <c r="BQ6" s="25"/>
      <c r="BR6" s="25"/>
      <c r="BS6" s="25">
        <v>-2.4209999999999998</v>
      </c>
      <c r="BT6" s="25"/>
    </row>
    <row r="7" spans="1:72" s="21" customFormat="1" x14ac:dyDescent="0.25">
      <c r="A7" s="21" t="s">
        <v>36</v>
      </c>
      <c r="B7" s="22"/>
      <c r="C7" s="22"/>
      <c r="D7" s="22"/>
      <c r="E7" s="28"/>
      <c r="F7" s="28"/>
      <c r="G7" s="22" t="s">
        <v>36</v>
      </c>
      <c r="H7" s="25"/>
      <c r="I7" s="25"/>
      <c r="J7" s="25"/>
      <c r="K7" s="25"/>
      <c r="L7" s="25"/>
      <c r="M7" s="22" t="s">
        <v>36</v>
      </c>
      <c r="N7" s="25"/>
      <c r="O7" s="25"/>
      <c r="P7" s="25"/>
      <c r="Q7" s="25">
        <v>-1.5680000000000001</v>
      </c>
      <c r="R7" s="25">
        <v>-2.7389999999999999</v>
      </c>
      <c r="S7" s="22" t="s">
        <v>36</v>
      </c>
      <c r="T7" s="25"/>
      <c r="U7" s="25">
        <v>2.7679999999999998</v>
      </c>
      <c r="V7" s="25"/>
      <c r="W7" s="25"/>
      <c r="X7" s="25"/>
      <c r="Y7" s="22" t="s">
        <v>36</v>
      </c>
      <c r="Z7" s="25"/>
      <c r="AA7" s="25"/>
      <c r="AB7" s="25"/>
      <c r="AC7" s="25"/>
      <c r="AD7" s="25"/>
      <c r="AE7" s="22" t="s">
        <v>36</v>
      </c>
      <c r="AF7" s="22"/>
      <c r="AG7" s="22"/>
      <c r="AH7" s="22"/>
      <c r="AI7" s="28"/>
      <c r="AJ7" s="28"/>
      <c r="AK7" s="22" t="s">
        <v>36</v>
      </c>
      <c r="AL7" s="25"/>
      <c r="AM7" s="26"/>
      <c r="AN7" s="25"/>
      <c r="AO7" s="25"/>
      <c r="AP7" s="25"/>
      <c r="AQ7" s="22" t="s">
        <v>36</v>
      </c>
      <c r="AR7" s="22"/>
      <c r="AS7" s="22"/>
      <c r="AT7" s="22"/>
      <c r="AU7" s="28"/>
      <c r="AV7" s="28"/>
      <c r="AW7" s="22" t="s">
        <v>36</v>
      </c>
      <c r="AX7" s="25">
        <v>3.04</v>
      </c>
      <c r="AY7" s="25">
        <v>2.4009999999999998</v>
      </c>
      <c r="AZ7" s="25"/>
      <c r="BA7" s="25"/>
      <c r="BB7" s="25"/>
      <c r="BC7" s="22" t="s">
        <v>36</v>
      </c>
      <c r="BD7" s="25"/>
      <c r="BE7" s="25"/>
      <c r="BF7" s="25"/>
      <c r="BG7" s="25">
        <v>-1.0840000000000001</v>
      </c>
      <c r="BH7" s="25">
        <v>-2.3290000000000002</v>
      </c>
      <c r="BI7" s="22" t="s">
        <v>36</v>
      </c>
      <c r="BJ7" s="25"/>
      <c r="BK7" s="25"/>
      <c r="BL7" s="25"/>
      <c r="BM7" s="25">
        <v>2.4060000000000001</v>
      </c>
      <c r="BN7" s="25"/>
      <c r="BO7" s="22" t="s">
        <v>36</v>
      </c>
      <c r="BP7" s="25"/>
      <c r="BQ7" s="25"/>
      <c r="BR7" s="25"/>
      <c r="BS7" s="25"/>
      <c r="BT7" s="25"/>
    </row>
    <row r="8" spans="1:72" s="21" customFormat="1" x14ac:dyDescent="0.25">
      <c r="A8" s="21" t="s">
        <v>37</v>
      </c>
      <c r="B8" s="22"/>
      <c r="C8" s="29"/>
      <c r="D8" s="22"/>
      <c r="E8" s="28"/>
      <c r="F8" s="28"/>
      <c r="G8" s="22" t="s">
        <v>37</v>
      </c>
      <c r="H8" s="25"/>
      <c r="I8" s="25"/>
      <c r="J8" s="25"/>
      <c r="K8" s="25"/>
      <c r="L8" s="25"/>
      <c r="M8" s="22" t="s">
        <v>37</v>
      </c>
      <c r="N8" s="22"/>
      <c r="O8" s="22"/>
      <c r="P8" s="22"/>
      <c r="Q8" s="28"/>
      <c r="R8" s="28"/>
      <c r="S8" s="22" t="s">
        <v>37</v>
      </c>
      <c r="T8" s="22"/>
      <c r="U8" s="22"/>
      <c r="V8" s="22"/>
      <c r="W8" s="28"/>
      <c r="X8" s="28"/>
      <c r="Y8" s="22" t="s">
        <v>37</v>
      </c>
      <c r="Z8" s="25">
        <v>0.39700000000000002</v>
      </c>
      <c r="AA8" s="25">
        <v>0.249</v>
      </c>
      <c r="AB8" s="25"/>
      <c r="AC8" s="25"/>
      <c r="AD8" s="25"/>
      <c r="AE8" s="22" t="s">
        <v>37</v>
      </c>
      <c r="AF8" s="22"/>
      <c r="AG8" s="22"/>
      <c r="AH8" s="22"/>
      <c r="AI8" s="28"/>
      <c r="AJ8" s="28"/>
      <c r="AK8" s="22" t="s">
        <v>37</v>
      </c>
      <c r="AL8" s="25"/>
      <c r="AM8" s="26"/>
      <c r="AN8" s="25"/>
      <c r="AO8" s="25">
        <v>0.23699999999999999</v>
      </c>
      <c r="AP8" s="25"/>
      <c r="AQ8" s="22" t="s">
        <v>37</v>
      </c>
      <c r="AR8" s="22"/>
      <c r="AS8" s="22"/>
      <c r="AT8" s="22"/>
      <c r="AU8" s="28"/>
      <c r="AV8" s="28"/>
      <c r="AW8" s="22" t="s">
        <v>37</v>
      </c>
      <c r="AX8" s="22"/>
      <c r="AY8" s="22"/>
      <c r="AZ8" s="22"/>
      <c r="BA8" s="28"/>
      <c r="BB8" s="28"/>
      <c r="BC8" s="22" t="s">
        <v>37</v>
      </c>
      <c r="BD8" s="25">
        <v>-0.29299999999999998</v>
      </c>
      <c r="BE8" s="25">
        <v>-0.316</v>
      </c>
      <c r="BF8" s="25"/>
      <c r="BG8" s="25"/>
      <c r="BH8" s="25"/>
      <c r="BI8" s="22" t="s">
        <v>37</v>
      </c>
      <c r="BJ8" s="25"/>
      <c r="BK8" s="25"/>
      <c r="BL8" s="25"/>
      <c r="BM8" s="25"/>
      <c r="BN8" s="25"/>
      <c r="BO8" s="22" t="s">
        <v>37</v>
      </c>
      <c r="BP8" s="22"/>
      <c r="BQ8" s="22"/>
      <c r="BR8" s="22"/>
      <c r="BS8" s="28"/>
      <c r="BT8" s="28"/>
    </row>
    <row r="9" spans="1:72" s="21" customFormat="1" ht="17.25" x14ac:dyDescent="0.25">
      <c r="A9" s="21" t="s">
        <v>61</v>
      </c>
      <c r="B9" s="22"/>
      <c r="C9" s="22"/>
      <c r="D9" s="22"/>
      <c r="E9" s="28"/>
      <c r="F9" s="28"/>
      <c r="G9" s="22" t="s">
        <v>61</v>
      </c>
      <c r="H9" s="25"/>
      <c r="I9" s="25"/>
      <c r="J9" s="25"/>
      <c r="K9" s="25"/>
      <c r="L9" s="25"/>
      <c r="M9" s="22" t="s">
        <v>61</v>
      </c>
      <c r="N9" s="22"/>
      <c r="O9" s="22"/>
      <c r="P9" s="22"/>
      <c r="Q9" s="28"/>
      <c r="R9" s="28"/>
      <c r="S9" s="22" t="s">
        <v>61</v>
      </c>
      <c r="T9" s="22"/>
      <c r="U9" s="22"/>
      <c r="V9" s="22"/>
      <c r="W9" s="28"/>
      <c r="X9" s="28"/>
      <c r="Y9" s="22" t="s">
        <v>61</v>
      </c>
      <c r="Z9" s="25"/>
      <c r="AA9" s="25"/>
      <c r="AB9" s="25"/>
      <c r="AC9" s="25"/>
      <c r="AD9" s="25"/>
      <c r="AE9" s="22" t="s">
        <v>61</v>
      </c>
      <c r="AF9" s="22"/>
      <c r="AG9" s="22"/>
      <c r="AH9" s="22"/>
      <c r="AI9" s="28"/>
      <c r="AJ9" s="28"/>
      <c r="AK9" s="22" t="s">
        <v>61</v>
      </c>
      <c r="AL9" s="25"/>
      <c r="AM9" s="25"/>
      <c r="AN9" s="25"/>
      <c r="AO9" s="25">
        <v>1.0999999999999999E-2</v>
      </c>
      <c r="AP9" s="25"/>
      <c r="AQ9" s="22" t="s">
        <v>61</v>
      </c>
      <c r="AR9" s="22"/>
      <c r="AS9" s="22"/>
      <c r="AT9" s="22"/>
      <c r="AU9" s="28"/>
      <c r="AV9" s="28"/>
      <c r="AW9" s="22" t="s">
        <v>61</v>
      </c>
      <c r="AX9" s="22"/>
      <c r="AY9" s="22"/>
      <c r="AZ9" s="22"/>
      <c r="BA9" s="28"/>
      <c r="BB9" s="28"/>
      <c r="BC9" s="22" t="s">
        <v>61</v>
      </c>
      <c r="BD9" s="22"/>
      <c r="BE9" s="22"/>
      <c r="BF9" s="22"/>
      <c r="BG9" s="28"/>
      <c r="BH9" s="28"/>
      <c r="BI9" s="22" t="s">
        <v>61</v>
      </c>
      <c r="BJ9" s="25"/>
      <c r="BK9" s="25"/>
      <c r="BL9" s="25"/>
      <c r="BM9" s="25"/>
      <c r="BN9" s="25"/>
      <c r="BO9" s="22" t="s">
        <v>61</v>
      </c>
      <c r="BP9" s="22"/>
      <c r="BQ9" s="22"/>
      <c r="BR9" s="22"/>
      <c r="BS9" s="28"/>
      <c r="BT9" s="28"/>
    </row>
    <row r="10" spans="1:72" s="21" customFormat="1" x14ac:dyDescent="0.25">
      <c r="A10" s="21" t="s">
        <v>38</v>
      </c>
      <c r="B10" s="22"/>
      <c r="C10" s="22"/>
      <c r="D10" s="22"/>
      <c r="E10" s="28"/>
      <c r="F10" s="28"/>
      <c r="G10" s="22" t="s">
        <v>38</v>
      </c>
      <c r="H10" s="25"/>
      <c r="I10" s="25"/>
      <c r="J10" s="25"/>
      <c r="K10" s="25"/>
      <c r="L10" s="25"/>
      <c r="M10" s="22" t="s">
        <v>38</v>
      </c>
      <c r="N10" s="22"/>
      <c r="O10" s="22"/>
      <c r="P10" s="22"/>
      <c r="Q10" s="28"/>
      <c r="R10" s="28"/>
      <c r="S10" s="22" t="s">
        <v>38</v>
      </c>
      <c r="T10" s="22"/>
      <c r="U10" s="22"/>
      <c r="V10" s="22"/>
      <c r="W10" s="28"/>
      <c r="X10" s="28"/>
      <c r="Y10" s="22" t="s">
        <v>38</v>
      </c>
      <c r="Z10" s="22"/>
      <c r="AA10" s="22"/>
      <c r="AB10" s="22"/>
      <c r="AC10" s="28"/>
      <c r="AD10" s="28"/>
      <c r="AE10" s="22" t="s">
        <v>38</v>
      </c>
      <c r="AF10" s="22"/>
      <c r="AG10" s="22"/>
      <c r="AH10" s="22"/>
      <c r="AI10" s="28"/>
      <c r="AJ10" s="28"/>
      <c r="AK10" s="22" t="s">
        <v>38</v>
      </c>
      <c r="AL10" s="22"/>
      <c r="AM10" s="22"/>
      <c r="AN10" s="22"/>
      <c r="AO10" s="28"/>
      <c r="AP10" s="28"/>
      <c r="AQ10" s="22" t="s">
        <v>38</v>
      </c>
      <c r="AR10" s="22"/>
      <c r="AS10" s="22"/>
      <c r="AT10" s="22"/>
      <c r="AU10" s="28"/>
      <c r="AV10" s="28"/>
      <c r="AW10" s="22" t="s">
        <v>38</v>
      </c>
      <c r="AX10" s="22"/>
      <c r="AY10" s="22"/>
      <c r="AZ10" s="22"/>
      <c r="BA10" s="28"/>
      <c r="BB10" s="28"/>
      <c r="BC10" s="22" t="s">
        <v>38</v>
      </c>
      <c r="BD10" s="22"/>
      <c r="BE10" s="22"/>
      <c r="BF10" s="22"/>
      <c r="BG10" s="28"/>
      <c r="BH10" s="28"/>
      <c r="BI10" s="22" t="s">
        <v>38</v>
      </c>
      <c r="BJ10" s="22"/>
      <c r="BK10" s="22"/>
      <c r="BL10" s="22"/>
      <c r="BM10" s="28">
        <v>0.112</v>
      </c>
      <c r="BN10" s="28"/>
      <c r="BO10" s="22" t="s">
        <v>38</v>
      </c>
      <c r="BP10" s="22"/>
      <c r="BQ10" s="22"/>
      <c r="BR10" s="22"/>
      <c r="BS10" s="28"/>
      <c r="BT10" s="28"/>
    </row>
    <row r="11" spans="1:72" s="30" customFormat="1" x14ac:dyDescent="0.25">
      <c r="A11" s="30" t="s">
        <v>39</v>
      </c>
      <c r="B11" s="31">
        <v>45.7</v>
      </c>
      <c r="F11" s="32"/>
      <c r="G11" s="30" t="s">
        <v>39</v>
      </c>
      <c r="K11" s="31">
        <v>55.8</v>
      </c>
      <c r="L11" s="32"/>
      <c r="M11" s="30" t="s">
        <v>39</v>
      </c>
      <c r="Q11" s="31">
        <v>51.1</v>
      </c>
      <c r="R11" s="32"/>
      <c r="S11" s="30" t="s">
        <v>39</v>
      </c>
      <c r="W11" s="31">
        <v>58.1</v>
      </c>
      <c r="X11" s="32"/>
      <c r="Y11" s="30" t="s">
        <v>39</v>
      </c>
      <c r="AC11" s="31">
        <v>53</v>
      </c>
      <c r="AD11" s="32"/>
      <c r="AE11" s="30" t="s">
        <v>39</v>
      </c>
      <c r="AI11" s="31">
        <v>56</v>
      </c>
      <c r="AJ11" s="32"/>
      <c r="AK11" s="30" t="s">
        <v>39</v>
      </c>
      <c r="AO11" s="31">
        <v>53.2</v>
      </c>
      <c r="AP11" s="32"/>
      <c r="AQ11" s="30" t="s">
        <v>39</v>
      </c>
      <c r="AU11" s="31">
        <v>48.6</v>
      </c>
      <c r="AV11" s="32"/>
      <c r="AW11" s="30" t="s">
        <v>39</v>
      </c>
      <c r="BA11" s="31">
        <v>52.5</v>
      </c>
      <c r="BB11" s="32"/>
      <c r="BC11" s="30" t="s">
        <v>39</v>
      </c>
      <c r="BG11" s="31">
        <v>53</v>
      </c>
      <c r="BH11" s="32"/>
      <c r="BI11" s="30" t="s">
        <v>39</v>
      </c>
      <c r="BM11" s="31">
        <v>43.4</v>
      </c>
      <c r="BN11" s="32"/>
      <c r="BO11" s="30" t="s">
        <v>39</v>
      </c>
      <c r="BS11" s="31">
        <v>50.9</v>
      </c>
      <c r="BT11" s="32"/>
    </row>
    <row r="12" spans="1:72" s="21" customFormat="1" x14ac:dyDescent="0.25">
      <c r="A12" s="21" t="s">
        <v>40</v>
      </c>
      <c r="D12" s="21">
        <v>5.4420000000000002</v>
      </c>
      <c r="E12" s="21">
        <v>2.3489013006113151</v>
      </c>
      <c r="F12" s="21">
        <v>4.7424798738248359</v>
      </c>
      <c r="G12" s="21" t="s">
        <v>40</v>
      </c>
      <c r="K12" s="33">
        <v>4.7501300000000004</v>
      </c>
      <c r="M12" s="21" t="s">
        <v>40</v>
      </c>
      <c r="P12" s="21">
        <v>4.9362245733860215</v>
      </c>
      <c r="Q12" s="21">
        <v>1.732646111193481</v>
      </c>
      <c r="R12" s="21">
        <v>5.8779674126739634</v>
      </c>
      <c r="S12" s="21" t="s">
        <v>40</v>
      </c>
      <c r="V12" s="21">
        <v>2.9639500000000001</v>
      </c>
      <c r="W12" s="34">
        <v>5.6206800000000001</v>
      </c>
      <c r="X12" s="34"/>
      <c r="Y12" s="21" t="s">
        <v>40</v>
      </c>
      <c r="AB12" s="21">
        <v>4.1940675235512916</v>
      </c>
      <c r="AC12" s="34">
        <v>3.808052400065709</v>
      </c>
      <c r="AD12" s="34">
        <v>9.8533363879538474</v>
      </c>
      <c r="AE12" s="21" t="s">
        <v>40</v>
      </c>
      <c r="AH12" s="21">
        <v>2.9294504866746931</v>
      </c>
      <c r="AI12" s="34">
        <v>5.5309199319970945</v>
      </c>
      <c r="AJ12" s="34">
        <v>15.083588071424815</v>
      </c>
      <c r="AK12" s="21" t="s">
        <v>40</v>
      </c>
      <c r="AO12" s="34">
        <v>3.2489835585690678</v>
      </c>
      <c r="AP12" s="34">
        <v>7.7123287671232745</v>
      </c>
      <c r="AQ12" s="21" t="s">
        <v>40</v>
      </c>
      <c r="AV12" s="34"/>
      <c r="AW12" s="21" t="s">
        <v>40</v>
      </c>
      <c r="AX12" s="21">
        <v>30.346174900541996</v>
      </c>
      <c r="AY12" s="21">
        <v>-0.87403699286968728</v>
      </c>
      <c r="AZ12" s="21">
        <v>4.1630301879892997</v>
      </c>
      <c r="BA12" s="21">
        <v>2.9527854611992241</v>
      </c>
      <c r="BB12" s="34">
        <v>9.2394531589308837</v>
      </c>
      <c r="BC12" s="21" t="s">
        <v>40</v>
      </c>
      <c r="BG12" s="35"/>
      <c r="BH12" s="34"/>
      <c r="BI12" s="21" t="s">
        <v>40</v>
      </c>
      <c r="BM12" s="21">
        <v>1.6752443810951176</v>
      </c>
      <c r="BO12" s="21" t="s">
        <v>40</v>
      </c>
      <c r="BR12" s="21">
        <v>4.700417909233483</v>
      </c>
      <c r="BS12" s="34">
        <v>2.111810133230148</v>
      </c>
      <c r="BT12" s="34">
        <v>5.7240947892182943</v>
      </c>
    </row>
    <row r="13" spans="1:72" s="21" customFormat="1" x14ac:dyDescent="0.25">
      <c r="A13" s="21" t="s">
        <v>41</v>
      </c>
      <c r="E13" s="21">
        <v>3.4875423382458832</v>
      </c>
      <c r="F13" s="21">
        <v>6.4129134649536255</v>
      </c>
      <c r="G13" s="21" t="s">
        <v>41</v>
      </c>
      <c r="K13" s="32">
        <v>7.3424699999999996</v>
      </c>
      <c r="L13" s="34"/>
      <c r="M13" s="21" t="s">
        <v>41</v>
      </c>
      <c r="P13" s="21">
        <v>5.1821820931102947</v>
      </c>
      <c r="Q13" s="34">
        <v>2.4078076271817372</v>
      </c>
      <c r="R13" s="34">
        <v>7.925771033533322</v>
      </c>
      <c r="S13" s="21" t="s">
        <v>41</v>
      </c>
      <c r="V13" s="21">
        <v>3.56779</v>
      </c>
      <c r="W13" s="34">
        <v>7.7967599999999999</v>
      </c>
      <c r="X13" s="34"/>
      <c r="Y13" s="21" t="s">
        <v>41</v>
      </c>
      <c r="AB13" s="21">
        <v>4.6327692977316186</v>
      </c>
      <c r="AC13" s="34">
        <v>5.3911882750453879</v>
      </c>
      <c r="AD13" s="34">
        <v>12.581087854783799</v>
      </c>
      <c r="AE13" s="21" t="s">
        <v>41</v>
      </c>
      <c r="AH13" s="21">
        <v>3.2681454008206883</v>
      </c>
      <c r="AI13" s="34">
        <v>7.9549806495868438</v>
      </c>
      <c r="AJ13" s="34">
        <v>18.894484328804204</v>
      </c>
      <c r="AK13" s="21" t="s">
        <v>41</v>
      </c>
      <c r="AN13" s="21">
        <v>3.9504132231404943</v>
      </c>
      <c r="AO13" s="34">
        <v>6.4688396232863248</v>
      </c>
      <c r="AP13" s="34"/>
      <c r="AQ13" s="21" t="s">
        <v>41</v>
      </c>
      <c r="AU13" s="34"/>
      <c r="AV13" s="34"/>
      <c r="AW13" s="21" t="s">
        <v>41</v>
      </c>
      <c r="AX13" s="21">
        <v>34.964124460917695</v>
      </c>
      <c r="AY13" s="21">
        <v>0.6892401999964809</v>
      </c>
      <c r="AZ13" s="21">
        <v>4.5289273819812701</v>
      </c>
      <c r="BA13" s="34">
        <v>4.7794154884952684</v>
      </c>
      <c r="BB13" s="34">
        <v>13.116710332424223</v>
      </c>
      <c r="BC13" s="21" t="s">
        <v>41</v>
      </c>
      <c r="BG13" s="35"/>
      <c r="BH13" s="34"/>
      <c r="BI13" s="21" t="s">
        <v>41</v>
      </c>
      <c r="BM13" s="34">
        <v>3.5919511091819127</v>
      </c>
      <c r="BO13" s="21" t="s">
        <v>41</v>
      </c>
      <c r="BR13" s="21">
        <v>5.0014788596142177</v>
      </c>
      <c r="BS13" s="34">
        <v>3.3861123406228635</v>
      </c>
      <c r="BT13" s="34">
        <v>10.087818879905502</v>
      </c>
    </row>
    <row r="14" spans="1:72" s="21" customFormat="1" x14ac:dyDescent="0.25">
      <c r="A14" s="21" t="s">
        <v>42</v>
      </c>
      <c r="D14" s="21">
        <v>5.83</v>
      </c>
      <c r="E14" s="21">
        <v>5.2070579343119707</v>
      </c>
      <c r="F14" s="21">
        <v>9.3112959551906531</v>
      </c>
      <c r="G14" s="21" t="s">
        <v>42</v>
      </c>
      <c r="K14" s="32">
        <v>9.0706900000000008</v>
      </c>
      <c r="L14" s="34"/>
      <c r="M14" s="21" t="s">
        <v>42</v>
      </c>
      <c r="P14" s="21">
        <v>5.515981584164666</v>
      </c>
      <c r="Q14" s="34">
        <v>3.2799200336020271</v>
      </c>
      <c r="R14" s="34">
        <v>9.6800632933270307</v>
      </c>
      <c r="S14" s="21" t="s">
        <v>42</v>
      </c>
      <c r="V14" s="21">
        <v>4.3005500000000003</v>
      </c>
      <c r="W14" s="34">
        <v>9.5510199999999994</v>
      </c>
      <c r="X14" s="34"/>
      <c r="Y14" s="21" t="s">
        <v>42</v>
      </c>
      <c r="AB14" s="21">
        <v>5.0958433926997415</v>
      </c>
      <c r="AC14" s="34">
        <v>6.5577094460830461</v>
      </c>
      <c r="AD14" s="34">
        <v>15.036064174930756</v>
      </c>
      <c r="AE14" s="21" t="s">
        <v>42</v>
      </c>
      <c r="AH14" s="21">
        <v>3.9277091809997309</v>
      </c>
      <c r="AI14" s="34">
        <v>9.1342534311169921</v>
      </c>
      <c r="AJ14" s="34">
        <v>20.748433859421205</v>
      </c>
      <c r="AK14" s="21" t="s">
        <v>42</v>
      </c>
      <c r="AO14" s="34">
        <v>7.6888688548523483</v>
      </c>
      <c r="AP14" s="34">
        <v>14.818181818181825</v>
      </c>
      <c r="AQ14" s="21" t="s">
        <v>42</v>
      </c>
      <c r="AU14" s="34"/>
      <c r="AV14" s="34"/>
      <c r="AW14" s="21" t="s">
        <v>42</v>
      </c>
      <c r="AX14" s="21">
        <v>42.41977044059275</v>
      </c>
      <c r="AY14" s="21">
        <v>3.8894925029193077</v>
      </c>
      <c r="AZ14" s="21">
        <v>5.0537047317488319</v>
      </c>
      <c r="BA14" s="34">
        <v>6.4208428557012844</v>
      </c>
      <c r="BB14" s="34">
        <v>15.398233126209655</v>
      </c>
      <c r="BC14" s="21" t="s">
        <v>42</v>
      </c>
      <c r="BG14" s="35"/>
      <c r="BH14" s="34"/>
      <c r="BI14" s="21" t="s">
        <v>42</v>
      </c>
      <c r="BM14" s="34">
        <v>5.6707234513476301</v>
      </c>
      <c r="BO14" s="21" t="s">
        <v>42</v>
      </c>
      <c r="BR14" s="21">
        <v>5.6638129504518346</v>
      </c>
      <c r="BS14" s="34">
        <v>5.2916668462048921</v>
      </c>
      <c r="BT14" s="34">
        <v>12.071329830217868</v>
      </c>
    </row>
    <row r="15" spans="1:72" s="21" customFormat="1" x14ac:dyDescent="0.25">
      <c r="A15" s="21" t="s">
        <v>43</v>
      </c>
      <c r="G15" s="21" t="s">
        <v>43</v>
      </c>
      <c r="K15" s="32"/>
      <c r="L15" s="34"/>
      <c r="M15" s="21" t="s">
        <v>43</v>
      </c>
      <c r="Q15" s="34"/>
      <c r="R15" s="34"/>
      <c r="S15" s="21" t="s">
        <v>43</v>
      </c>
      <c r="W15" s="34"/>
      <c r="X15" s="34"/>
      <c r="Y15" s="21" t="s">
        <v>43</v>
      </c>
      <c r="AC15" s="34"/>
      <c r="AD15" s="34"/>
      <c r="AE15" s="21" t="s">
        <v>43</v>
      </c>
      <c r="AI15" s="34"/>
      <c r="AJ15" s="34"/>
      <c r="AK15" s="21" t="s">
        <v>43</v>
      </c>
      <c r="AN15" s="21">
        <v>5.356164383561647</v>
      </c>
      <c r="AO15" s="34"/>
      <c r="AP15" s="34"/>
      <c r="AQ15" s="21" t="s">
        <v>43</v>
      </c>
      <c r="AU15" s="34"/>
      <c r="AV15" s="34"/>
      <c r="AW15" s="21" t="s">
        <v>43</v>
      </c>
      <c r="BA15" s="34"/>
      <c r="BB15" s="34"/>
      <c r="BC15" s="21" t="s">
        <v>43</v>
      </c>
      <c r="BG15" s="34"/>
      <c r="BH15" s="34"/>
      <c r="BI15" s="21" t="s">
        <v>43</v>
      </c>
      <c r="BM15" s="34"/>
      <c r="BO15" s="21" t="s">
        <v>43</v>
      </c>
      <c r="BS15" s="34"/>
      <c r="BT15" s="34"/>
    </row>
    <row r="16" spans="1:72" s="21" customFormat="1" x14ac:dyDescent="0.25">
      <c r="A16" s="21" t="s">
        <v>44</v>
      </c>
      <c r="D16" s="21">
        <v>1.107</v>
      </c>
      <c r="E16" s="21">
        <v>2.0084820300196484</v>
      </c>
      <c r="F16" s="21">
        <v>3.9612135952945082</v>
      </c>
      <c r="G16" s="21" t="s">
        <v>44</v>
      </c>
      <c r="K16" s="32">
        <v>4.50284</v>
      </c>
      <c r="L16" s="34"/>
      <c r="M16" s="21" t="s">
        <v>44</v>
      </c>
      <c r="P16" s="21">
        <v>1.5699307291581381</v>
      </c>
      <c r="Q16" s="34">
        <v>3.1311330666603014</v>
      </c>
      <c r="R16" s="34">
        <v>5.8113378134415079</v>
      </c>
      <c r="S16" s="21" t="s">
        <v>44</v>
      </c>
      <c r="V16" s="21">
        <v>1.7973300000000001</v>
      </c>
      <c r="W16" s="21">
        <v>4.4239600000000001</v>
      </c>
      <c r="Y16" s="21" t="s">
        <v>44</v>
      </c>
      <c r="AB16" s="21">
        <v>1.7506861176163553</v>
      </c>
      <c r="AC16" s="21">
        <v>3.6971240475862159</v>
      </c>
      <c r="AD16" s="21">
        <v>6.5598489548990848</v>
      </c>
      <c r="AE16" s="21" t="s">
        <v>44</v>
      </c>
      <c r="AH16" s="21">
        <v>2.1828767667838544</v>
      </c>
      <c r="AI16" s="21">
        <v>3.1536685930987054</v>
      </c>
      <c r="AJ16" s="21">
        <v>8.4898324590716872</v>
      </c>
      <c r="AK16" s="21" t="s">
        <v>44</v>
      </c>
      <c r="AO16" s="21">
        <v>3.2157270505205946</v>
      </c>
      <c r="AP16" s="21">
        <v>8.9667277755891561</v>
      </c>
      <c r="AQ16" s="21" t="s">
        <v>44</v>
      </c>
      <c r="AU16" s="34"/>
      <c r="AV16" s="34"/>
      <c r="AW16" s="21" t="s">
        <v>44</v>
      </c>
      <c r="AX16" s="21">
        <v>9.0893690655886505</v>
      </c>
      <c r="AY16" s="21">
        <v>8.5952805723703456</v>
      </c>
      <c r="AZ16" s="21">
        <v>1.8200632102547405</v>
      </c>
      <c r="BA16" s="34">
        <v>3.2903365004526468</v>
      </c>
      <c r="BB16" s="34">
        <v>7.1192709739549498</v>
      </c>
      <c r="BC16" s="21" t="s">
        <v>44</v>
      </c>
      <c r="BG16" s="34"/>
      <c r="BH16" s="34"/>
      <c r="BI16" s="21" t="s">
        <v>44</v>
      </c>
      <c r="BM16" s="34">
        <v>3.2839769502937943</v>
      </c>
      <c r="BO16" s="21" t="s">
        <v>44</v>
      </c>
      <c r="BR16" s="21">
        <v>1.814657966387234</v>
      </c>
      <c r="BS16" s="21">
        <v>1.5998798764953694</v>
      </c>
      <c r="BT16" s="21">
        <v>5.4732705850648351</v>
      </c>
    </row>
    <row r="17" spans="1:127" s="21" customFormat="1" x14ac:dyDescent="0.25">
      <c r="A17" s="21" t="s">
        <v>45</v>
      </c>
      <c r="E17" s="21">
        <v>2.4049316854845184</v>
      </c>
      <c r="F17" s="21">
        <v>4.1390303430226218</v>
      </c>
      <c r="G17" s="21" t="s">
        <v>45</v>
      </c>
      <c r="K17" s="32">
        <v>7.1775900000000004</v>
      </c>
      <c r="L17" s="34"/>
      <c r="M17" s="21" t="s">
        <v>45</v>
      </c>
      <c r="P17" s="21">
        <v>1.2381412750115266</v>
      </c>
      <c r="Q17" s="34">
        <v>3.1879020395960671</v>
      </c>
      <c r="R17" s="34">
        <v>6.595820531412981</v>
      </c>
      <c r="S17" s="21" t="s">
        <v>45</v>
      </c>
      <c r="V17" s="21">
        <v>1.7462500000000001</v>
      </c>
      <c r="W17" s="21">
        <v>6.7562499999999996</v>
      </c>
      <c r="Y17" s="21" t="s">
        <v>45</v>
      </c>
      <c r="AB17" s="21">
        <v>1.4912728802128772</v>
      </c>
      <c r="AC17" s="21">
        <v>5.9345312906226351</v>
      </c>
      <c r="AD17" s="21">
        <v>9.832297021779425</v>
      </c>
      <c r="AE17" s="21" t="s">
        <v>45</v>
      </c>
      <c r="AH17" s="21">
        <v>2.0032705071512993</v>
      </c>
      <c r="AI17" s="21">
        <v>6.6951074489039382</v>
      </c>
      <c r="AJ17" s="21">
        <v>10.072504941571461</v>
      </c>
      <c r="AK17" s="21" t="s">
        <v>45</v>
      </c>
      <c r="AN17" s="21">
        <v>1.8657046911262127</v>
      </c>
      <c r="AO17" s="21">
        <v>5.4077497888410173</v>
      </c>
      <c r="AQ17" s="21" t="s">
        <v>45</v>
      </c>
      <c r="AU17" s="34"/>
      <c r="AV17" s="34"/>
      <c r="AW17" s="21" t="s">
        <v>45</v>
      </c>
      <c r="AX17" s="21">
        <v>10.550666136712335</v>
      </c>
      <c r="AY17" s="21">
        <v>8.5378544458477137</v>
      </c>
      <c r="AZ17" s="21">
        <v>1.5903897256688626</v>
      </c>
      <c r="BA17" s="34">
        <v>5.3870307958424064</v>
      </c>
      <c r="BB17" s="34">
        <v>10.328439090555719</v>
      </c>
      <c r="BC17" s="21" t="s">
        <v>45</v>
      </c>
      <c r="BG17" s="34"/>
      <c r="BH17" s="34"/>
      <c r="BI17" s="21" t="s">
        <v>45</v>
      </c>
      <c r="BM17" s="34">
        <v>2.2268234893691101</v>
      </c>
      <c r="BO17" s="21" t="s">
        <v>45</v>
      </c>
      <c r="BR17" s="21">
        <v>1.4751744299103946</v>
      </c>
      <c r="BS17" s="21">
        <v>4.0177759977468916</v>
      </c>
      <c r="BT17" s="21">
        <v>8.3526912509913007</v>
      </c>
    </row>
    <row r="18" spans="1:127" s="21" customFormat="1" x14ac:dyDescent="0.25">
      <c r="A18" s="21" t="s">
        <v>46</v>
      </c>
      <c r="D18" s="21">
        <v>0.55900000000000005</v>
      </c>
      <c r="E18" s="21">
        <v>2.9164528164617458</v>
      </c>
      <c r="F18" s="21">
        <v>4.9948475125723961</v>
      </c>
      <c r="G18" s="21" t="s">
        <v>46</v>
      </c>
      <c r="K18" s="32">
        <v>7.6612400000000003</v>
      </c>
      <c r="L18" s="34"/>
      <c r="M18" s="21" t="s">
        <v>46</v>
      </c>
      <c r="P18" s="21">
        <v>1.2064005280663754</v>
      </c>
      <c r="Q18" s="34">
        <v>3.9187217571001201</v>
      </c>
      <c r="R18" s="34">
        <v>8.0294421781583019</v>
      </c>
      <c r="S18" s="21" t="s">
        <v>46</v>
      </c>
      <c r="V18" s="21">
        <v>1.8156699999999999</v>
      </c>
      <c r="W18" s="21">
        <v>7.4664799999999998</v>
      </c>
      <c r="Y18" s="21" t="s">
        <v>46</v>
      </c>
      <c r="AB18" s="21">
        <v>1.3907655052261152</v>
      </c>
      <c r="AC18" s="21">
        <v>4.3948859075548796</v>
      </c>
      <c r="AD18" s="21">
        <v>9.0697985297283399</v>
      </c>
      <c r="AE18" s="21" t="s">
        <v>46</v>
      </c>
      <c r="AH18" s="21">
        <v>1.9466979748206752</v>
      </c>
      <c r="AI18" s="21">
        <v>4.3245662419075108</v>
      </c>
      <c r="AJ18" s="21">
        <v>9.4396094066000948</v>
      </c>
      <c r="AK18" s="21" t="s">
        <v>46</v>
      </c>
      <c r="AO18" s="21">
        <v>8.5992887551293897</v>
      </c>
      <c r="AP18" s="21">
        <v>10.805091392487153</v>
      </c>
      <c r="AQ18" s="21" t="s">
        <v>46</v>
      </c>
      <c r="AU18" s="34"/>
      <c r="AV18" s="34"/>
      <c r="AW18" s="21" t="s">
        <v>46</v>
      </c>
      <c r="AX18" s="21">
        <v>12.080271741070082</v>
      </c>
      <c r="AY18" s="21">
        <v>10.121536858698811</v>
      </c>
      <c r="AZ18" s="21">
        <v>1.7990903175631761</v>
      </c>
      <c r="BA18" s="34">
        <v>6.0572328917825162</v>
      </c>
      <c r="BB18" s="34">
        <v>10.582987687697678</v>
      </c>
      <c r="BC18" s="21" t="s">
        <v>46</v>
      </c>
      <c r="BG18" s="34"/>
      <c r="BH18" s="34"/>
      <c r="BI18" s="21" t="s">
        <v>46</v>
      </c>
      <c r="BM18" s="34">
        <v>4.2272007451674689</v>
      </c>
      <c r="BO18" s="21" t="s">
        <v>46</v>
      </c>
      <c r="BR18" s="21">
        <v>1.2996492195697322</v>
      </c>
      <c r="BS18" s="21">
        <v>5.8863479712818991</v>
      </c>
      <c r="BT18" s="21">
        <v>10.102636666328618</v>
      </c>
    </row>
    <row r="19" spans="1:127" s="21" customFormat="1" x14ac:dyDescent="0.25">
      <c r="A19" s="21" t="s">
        <v>47</v>
      </c>
      <c r="B19" s="21">
        <v>8.9559999999999995</v>
      </c>
      <c r="C19" s="21">
        <v>7.1369999999999996</v>
      </c>
      <c r="E19" s="34">
        <v>7.4143107665415569</v>
      </c>
      <c r="F19" s="34">
        <v>8.5497436482183886</v>
      </c>
      <c r="G19" s="21" t="s">
        <v>47</v>
      </c>
      <c r="H19" s="21">
        <v>14.574999999999999</v>
      </c>
      <c r="J19" s="36">
        <v>1.681</v>
      </c>
      <c r="K19" s="32">
        <v>7.3726900000000004</v>
      </c>
      <c r="L19" s="34">
        <v>10.747999999999999</v>
      </c>
      <c r="M19" s="21" t="s">
        <v>47</v>
      </c>
      <c r="N19" s="21">
        <v>11.233000000000001</v>
      </c>
      <c r="O19" s="21">
        <v>8.4049999999999994</v>
      </c>
      <c r="P19" s="21">
        <v>0.96179574753554853</v>
      </c>
      <c r="Q19" s="34">
        <v>6.3201820124573311</v>
      </c>
      <c r="R19" s="34">
        <v>10.275560492601532</v>
      </c>
      <c r="S19" s="21" t="s">
        <v>47</v>
      </c>
      <c r="T19" s="21">
        <v>10.885999999999999</v>
      </c>
      <c r="U19" s="21">
        <v>8.3209999999999997</v>
      </c>
      <c r="V19" s="21">
        <v>1.43973</v>
      </c>
      <c r="W19" s="35">
        <v>8.9368200000000009</v>
      </c>
      <c r="X19" s="35">
        <v>9.3800000000000008</v>
      </c>
      <c r="Y19" s="21" t="s">
        <v>47</v>
      </c>
      <c r="Z19" s="21">
        <v>12.798999999999999</v>
      </c>
      <c r="AA19" s="21">
        <v>10.366</v>
      </c>
      <c r="AB19" s="21">
        <v>0.95834434544561242</v>
      </c>
      <c r="AC19" s="35">
        <v>10.158806872190981</v>
      </c>
      <c r="AD19" s="35">
        <v>10.9871387471661</v>
      </c>
      <c r="AE19" s="21" t="s">
        <v>47</v>
      </c>
      <c r="AF19" s="21">
        <v>10.619</v>
      </c>
      <c r="AG19" s="21">
        <v>8.5609999999999999</v>
      </c>
      <c r="AH19" s="21">
        <v>1.5975641830084053</v>
      </c>
      <c r="AI19" s="35">
        <v>7.9690334933652034</v>
      </c>
      <c r="AJ19" s="35">
        <v>11.352770746762232</v>
      </c>
      <c r="AK19" s="21" t="s">
        <v>47</v>
      </c>
      <c r="AL19" s="21">
        <v>10.694000000000001</v>
      </c>
      <c r="AN19" s="21">
        <v>1.3881428742277959</v>
      </c>
      <c r="AO19" s="35">
        <v>9.5145472835326927</v>
      </c>
      <c r="AP19" s="35"/>
      <c r="AQ19" s="21" t="s">
        <v>47</v>
      </c>
      <c r="AR19" s="21">
        <v>9.2799999999999994</v>
      </c>
      <c r="AT19" s="21">
        <v>1.831</v>
      </c>
      <c r="AU19" s="34"/>
      <c r="AV19" s="34">
        <v>9.4480000000000004</v>
      </c>
      <c r="AW19" s="21" t="s">
        <v>47</v>
      </c>
      <c r="AX19" s="21">
        <v>15.30609535101749</v>
      </c>
      <c r="AY19" s="21">
        <v>12.219378138998993</v>
      </c>
      <c r="AZ19" s="21">
        <v>1.130505619257943</v>
      </c>
      <c r="BA19" s="34">
        <v>8.74243581887381</v>
      </c>
      <c r="BB19" s="34">
        <v>12.19107074532741</v>
      </c>
      <c r="BC19" s="21" t="s">
        <v>47</v>
      </c>
      <c r="BD19" s="21">
        <v>7.8209999999999997</v>
      </c>
      <c r="BE19" s="21">
        <v>7.15</v>
      </c>
      <c r="BF19" s="21">
        <v>0.80900000000000005</v>
      </c>
      <c r="BG19" s="34">
        <v>2.46</v>
      </c>
      <c r="BH19" s="34">
        <v>4.5999999999999996</v>
      </c>
      <c r="BI19" s="21" t="s">
        <v>47</v>
      </c>
      <c r="BJ19" s="21">
        <v>114.48</v>
      </c>
      <c r="BK19" s="21">
        <v>9.56</v>
      </c>
      <c r="BL19" s="21">
        <v>1.371</v>
      </c>
      <c r="BM19" s="34">
        <v>5.8595929869094929</v>
      </c>
      <c r="BN19" s="35">
        <v>8.41</v>
      </c>
      <c r="BO19" s="21" t="s">
        <v>47</v>
      </c>
      <c r="BP19" s="21">
        <v>11</v>
      </c>
      <c r="BQ19" s="21">
        <v>9.92</v>
      </c>
      <c r="BR19" s="21">
        <v>0.63251253377744043</v>
      </c>
      <c r="BS19" s="35">
        <v>10.358735791779644</v>
      </c>
      <c r="BT19" s="35">
        <v>11.479128240196969</v>
      </c>
    </row>
    <row r="20" spans="1:127" s="21" customFormat="1" x14ac:dyDescent="0.25">
      <c r="A20" s="21" t="s">
        <v>48</v>
      </c>
      <c r="B20" s="34">
        <f>+B3+B4*('Prevalence Low Scores'!$C$10-$B$11)+B5*(('Prevalence Low Scores'!$C$10-$B$11)^2)+B6*('Prevalence Low Scores'!$C$12)+B7*'Prevalence Low Scores'!$C$14+B8*(('Prevalence Low Scores'!$C$10-$B$11)*('Prevalence Low Scores'!$C$12))+B9*(('Prevalence Low Scores'!$C$10-$B$11)^2*'Prevalence Low Scores'!$C$12)+B10*(('Prevalence Low Scores'!$C$10-$B$11)*'Prevalence Low Scores'!$C$14)</f>
        <v>36.499159999999996</v>
      </c>
      <c r="C20" s="34">
        <f>+C3+C4*('Prevalence Low Scores'!$C$10-$B$11)+C5*(('Prevalence Low Scores'!$C$10-$B$11)^2)+C6*('Prevalence Low Scores'!$C$12)+C7*'Prevalence Low Scores'!$C$14+C8*(('Prevalence Low Scores'!$C$10-$B$11)*('Prevalence Low Scores'!$C$12))+C9*(('Prevalence Low Scores'!$C$10-$B$11)^2*'Prevalence Low Scores'!$C$12)+C10*(('Prevalence Low Scores'!$C$10-$B$11)*'Prevalence Low Scores'!$C$14)</f>
        <v>3.903</v>
      </c>
      <c r="D20" s="34">
        <f>+D3+D4*('Prevalence Low Scores'!$C$10-$B$11)+D5*(('Prevalence Low Scores'!$C$10-$B$11)^2)+D6*('Prevalence Low Scores'!$C$12)+D7*'Prevalence Low Scores'!$C$14+D8*(('Prevalence Low Scores'!$C$10-$B$11)*('Prevalence Low Scores'!$C$12))+D9*(('Prevalence Low Scores'!$C$10-$B$11)^2*'Prevalence Low Scores'!$C$12)+D10*(('Prevalence Low Scores'!$C$10-$B$11)*'Prevalence Low Scores'!$C$14)</f>
        <v>5.4429999999999996</v>
      </c>
      <c r="E20" s="34">
        <f>+E3+E4*('Prevalence Low Scores'!$C$10-$B$11)+E5*(('Prevalence Low Scores'!$C$10-$B$11)^2)+E6*('Prevalence Low Scores'!$C$12)+E7*'Prevalence Low Scores'!$C$14+E8*(('Prevalence Low Scores'!$C$10-$B$11)*('Prevalence Low Scores'!$C$12))+E9*(('Prevalence Low Scores'!$C$10-$B$11)^2*'Prevalence Low Scores'!$C$12)+E10*(('Prevalence Low Scores'!$C$10-$B$11)*'Prevalence Low Scores'!$C$14)</f>
        <v>3.4241000000000001</v>
      </c>
      <c r="F20" s="34">
        <f>+F3+F4*('Prevalence Low Scores'!$C$10-$B$11)+F5*(('Prevalence Low Scores'!$C$10-$B$11)^2)+F6*('Prevalence Low Scores'!$C$12)+F7*'Prevalence Low Scores'!$C$14+F8*(('Prevalence Low Scores'!$C$10-$B$11)*('Prevalence Low Scores'!$C$12))+F9*(('Prevalence Low Scores'!$C$10-$B$11)^2*'Prevalence Low Scores'!$C$12)+F10*(('Prevalence Low Scores'!$C$10-$B$11)*'Prevalence Low Scores'!$C$14)</f>
        <v>6.7091999999999992</v>
      </c>
      <c r="G20" s="21" t="s">
        <v>48</v>
      </c>
      <c r="H20" s="34">
        <f>+H3+H4*('Prevalence Low Scores'!$C$10-$K$11)+H5*(('Prevalence Low Scores'!$C$10-$K$11)^2)+H6*('Prevalence Low Scores'!$C$12)+H7*'Prevalence Low Scores'!$C$14+H8*(('Prevalence Low Scores'!$C$10-$K$11)*('Prevalence Low Scores'!$C$12))+H9*(('Prevalence Low Scores'!$C$10-$K$11)^2*'Prevalence Low Scores'!$C$12)+H10*(('Prevalence Low Scores'!$C$10-$K$11)*'Prevalence Low Scores'!$C$14)</f>
        <v>51.726199999999999</v>
      </c>
      <c r="I20" s="34"/>
      <c r="J20" s="34">
        <f>+J3+J4*('Prevalence Low Scores'!$C$10-$K$11)+J5*(('Prevalence Low Scores'!$C$10-$K$11)^2)+J6*('Prevalence Low Scores'!$C$12)+J7*'Prevalence Low Scores'!$C$14+J8*(('Prevalence Low Scores'!$C$10-$K$11)*('Prevalence Low Scores'!$C$12))+J9*(('Prevalence Low Scores'!$C$10-$K$11)^2*'Prevalence Low Scores'!$C$12)+J10*(('Prevalence Low Scores'!$C$10-$K$11)*'Prevalence Low Scores'!$C$14)</f>
        <v>5.7081999999999997</v>
      </c>
      <c r="K20" s="34">
        <f>+K3+K4*('Prevalence Low Scores'!$C$10-$K$11)+K5*(('Prevalence Low Scores'!$C$10-$K$11)^2)+K6*('Prevalence Low Scores'!$C$12)+K7*'Prevalence Low Scores'!$C$14+K8*(('Prevalence Low Scores'!$C$10-$K$11)*('Prevalence Low Scores'!$C$12))+K9*(('Prevalence Low Scores'!$C$10-$K$11)^2*'Prevalence Low Scores'!$C$12)+K10*(('Prevalence Low Scores'!$C$10-$K$11)*'Prevalence Low Scores'!$C$14)</f>
        <v>1.3246000000000011</v>
      </c>
      <c r="L20" s="34">
        <f>+L3+L4*('Prevalence Low Scores'!$C$10-$K$11)+L5*(('Prevalence Low Scores'!$C$10-$K$11)^2)+L6*('Prevalence Low Scores'!$C$12)+L7*'Prevalence Low Scores'!$C$14+L8*(('Prevalence Low Scores'!$C$10-$K$11)*('Prevalence Low Scores'!$C$12))+L9*(('Prevalence Low Scores'!$C$10-$K$11)^2*'Prevalence Low Scores'!$C$12)+L10*(('Prevalence Low Scores'!$C$10-$K$11)*'Prevalence Low Scores'!$C$14)</f>
        <v>6.4192000000000018</v>
      </c>
      <c r="M20" s="21" t="s">
        <v>48</v>
      </c>
      <c r="N20" s="34">
        <f>+N3+N4*('Prevalence Low Scores'!$C$10-$Q$11)+N5*(('Prevalence Low Scores'!$C$10-$Q$11)^2)+N6*('Prevalence Low Scores'!$C$12)+N7*'Prevalence Low Scores'!$C$14+N8*(('Prevalence Low Scores'!$C$10-$Q$11)*('Prevalence Low Scores'!$C$12))+N9*(('Prevalence Low Scores'!$C$10-$Q$11)^2*'Prevalence Low Scores'!$C$12)+N10*(('Prevalence Low Scores'!$C$10-$Q$11)*'Prevalence Low Scores'!$C$14)</f>
        <v>48.0824</v>
      </c>
      <c r="O20" s="34">
        <f>+O3+O4*('Prevalence Low Scores'!$C$10-$Q$11)+O5*(('Prevalence Low Scores'!$C$10-$Q$11)^2)+O6*('Prevalence Low Scores'!$C$12)+O7*'Prevalence Low Scores'!$C$14+O8*(('Prevalence Low Scores'!$C$10-$Q$11)*('Prevalence Low Scores'!$C$12))+O9*(('Prevalence Low Scores'!$C$10-$Q$11)^2*'Prevalence Low Scores'!$C$12)+O10*(('Prevalence Low Scores'!$C$10-$Q$11)*'Prevalence Low Scores'!$C$14)</f>
        <v>4.5293000000000001</v>
      </c>
      <c r="P20" s="34">
        <f>+P3+P4*('Prevalence Low Scores'!$C$10-$Q$11)+P5*(('Prevalence Low Scores'!$C$10-$Q$11)^2)+P6*('Prevalence Low Scores'!$C$12)+P7*'Prevalence Low Scores'!$C$14+P8*(('Prevalence Low Scores'!$C$10-$Q$11)*('Prevalence Low Scores'!$C$12))+P9*(('Prevalence Low Scores'!$C$10-$Q$11)^2*'Prevalence Low Scores'!$C$12)+P10*(('Prevalence Low Scores'!$C$10-$Q$11)*'Prevalence Low Scores'!$C$14)</f>
        <v>6.1547999999999998</v>
      </c>
      <c r="Q20" s="34">
        <f>+Q3+Q4*('Prevalence Low Scores'!$C$10-$Q$11)+Q5*(('Prevalence Low Scores'!$C$10-$Q$11)^2)+Q6*('Prevalence Low Scores'!$C$12)+Q7*'Prevalence Low Scores'!$C$14+Q8*(('Prevalence Low Scores'!$C$10-$Q$11)*('Prevalence Low Scores'!$C$12))+Q9*(('Prevalence Low Scores'!$C$10-$Q$11)^2*'Prevalence Low Scores'!$C$12)+Q10*(('Prevalence Low Scores'!$C$10-$Q$11)*'Prevalence Low Scores'!$C$14)</f>
        <v>1.0550999999999999</v>
      </c>
      <c r="R20" s="34">
        <f>+R3+R4*('Prevalence Low Scores'!$C$10-$Q$11)+R5*(('Prevalence Low Scores'!$C$10-$Q$11)^2)+R6*('Prevalence Low Scores'!$C$12)+R7*'Prevalence Low Scores'!$C$14+R8*(('Prevalence Low Scores'!$C$10-$Q$11)*('Prevalence Low Scores'!$C$12))+R9*(('Prevalence Low Scores'!$C$10-$Q$11)^2*'Prevalence Low Scores'!$C$12)+R10*(('Prevalence Low Scores'!$C$10-$Q$11)*'Prevalence Low Scores'!$C$14)</f>
        <v>2.9704999999999995</v>
      </c>
      <c r="S20" s="21" t="s">
        <v>48</v>
      </c>
      <c r="T20" s="34">
        <f>+T3+T4*('Prevalence Low Scores'!$C$10-$W$11)+T5*(('Prevalence Low Scores'!$C$10-$W$11)^2)+T6*('Prevalence Low Scores'!$C$12)+T7*'Prevalence Low Scores'!$C$14+T8*(('Prevalence Low Scores'!$C$10-$W$11)*('Prevalence Low Scores'!$C$12))+T9*(('Prevalence Low Scores'!$C$10-$W$11)^2*'Prevalence Low Scores'!$C$12)+T10*(('Prevalence Low Scores'!$C$10-$W$11)*'Prevalence Low Scores'!$C$14)</f>
        <v>46.267870000000002</v>
      </c>
      <c r="U20" s="34">
        <f>+U3+U4*('Prevalence Low Scores'!$C$10-$W$11)+U5*(('Prevalence Low Scores'!$C$10-$W$11)^2)+U6*('Prevalence Low Scores'!$C$12)+U7*'Prevalence Low Scores'!$C$14+U8*(('Prevalence Low Scores'!$C$10-$W$11)*('Prevalence Low Scores'!$C$12))+U9*(('Prevalence Low Scores'!$C$10-$W$11)^2*'Prevalence Low Scores'!$C$12)+U10*(('Prevalence Low Scores'!$C$10-$W$11)*'Prevalence Low Scores'!$C$14)</f>
        <v>3.7510000000000003</v>
      </c>
      <c r="V20" s="34">
        <f>+V3+V4*('Prevalence Low Scores'!$C$10-$W$11)+V5*(('Prevalence Low Scores'!$C$10-$W$11)^2)+V6*('Prevalence Low Scores'!$C$12)+V7*'Prevalence Low Scores'!$C$14+V8*(('Prevalence Low Scores'!$C$10-$W$11)*('Prevalence Low Scores'!$C$12))+V9*(('Prevalence Low Scores'!$C$10-$W$11)^2*'Prevalence Low Scores'!$C$12)+V10*(('Prevalence Low Scores'!$C$10-$W$11)*'Prevalence Low Scores'!$C$14)</f>
        <v>5.181</v>
      </c>
      <c r="W20" s="34">
        <f>+W3+W4*('Prevalence Low Scores'!$C$10-$W$11)+W5*(('Prevalence Low Scores'!$C$10-$W$11)^2)+W6*('Prevalence Low Scores'!$C$12)+W7*'Prevalence Low Scores'!$C$14+W8*(('Prevalence Low Scores'!$C$10-$W$11)*('Prevalence Low Scores'!$C$12))+W9*(('Prevalence Low Scores'!$C$10-$W$11)^2*'Prevalence Low Scores'!$C$12)+W10*(('Prevalence Low Scores'!$C$10-$W$11)*'Prevalence Low Scores'!$C$14)</f>
        <v>3.1492000000000004</v>
      </c>
      <c r="X20" s="34">
        <f>+X3+X4*('Prevalence Low Scores'!$C$10-$W$11)+X5*(('Prevalence Low Scores'!$C$10-$W$11)^2)+X6*('Prevalence Low Scores'!$C$12)+X7*'Prevalence Low Scores'!$C$14+X8*(('Prevalence Low Scores'!$C$10-$W$11)*('Prevalence Low Scores'!$C$12))+X9*(('Prevalence Low Scores'!$C$10-$W$11)^2*'Prevalence Low Scores'!$C$12)+X10*(('Prevalence Low Scores'!$C$10-$W$11)*'Prevalence Low Scores'!$C$14)</f>
        <v>9.7828999999999979</v>
      </c>
      <c r="Y20" s="21" t="s">
        <v>48</v>
      </c>
      <c r="Z20" s="34">
        <f>+Z3+Z4*('Prevalence Low Scores'!$C$10-$AC$11)+Z5*(('Prevalence Low Scores'!$C$10-$AC$11)^2)+Z6*('Prevalence Low Scores'!$C$12)+Z7*'Prevalence Low Scores'!$C$14+Z8*(('Prevalence Low Scores'!$C$10-$AC$11)*('Prevalence Low Scores'!$C$12))+Z9*(('Prevalence Low Scores'!$C$10-$AC$11)^2*'Prevalence Low Scores'!$C$12)+Z10*(('Prevalence Low Scores'!$C$10-$AC$11)*'Prevalence Low Scores'!$C$14)</f>
        <v>57.533000000000001</v>
      </c>
      <c r="AA20" s="34">
        <f>+AA3+AA4*('Prevalence Low Scores'!$C$10-$AC$11)+AA5*(('Prevalence Low Scores'!$C$10-$AC$11)^2)+AA6*('Prevalence Low Scores'!$C$12)+AA7*'Prevalence Low Scores'!$C$14+AA8*(('Prevalence Low Scores'!$C$10-$AC$11)*('Prevalence Low Scores'!$C$12))+AA9*(('Prevalence Low Scores'!$C$10-$AC$11)^2*'Prevalence Low Scores'!$C$12)+AA10*(('Prevalence Low Scores'!$C$10-$AC$11)*'Prevalence Low Scores'!$C$14)</f>
        <v>5.41</v>
      </c>
      <c r="AB20" s="34">
        <f>+AB3+AB4*('Prevalence Low Scores'!$C$10-$AC$11)+AB5*(('Prevalence Low Scores'!$C$10-$AC$11)^2)+AB6*('Prevalence Low Scores'!$C$12)+AB7*'Prevalence Low Scores'!$C$14+AB8*(('Prevalence Low Scores'!$C$10-$AC$11)*('Prevalence Low Scores'!$C$12))+AB9*(('Prevalence Low Scores'!$C$10-$AC$11)^2*'Prevalence Low Scores'!$C$12)+AB10*(('Prevalence Low Scores'!$C$10-$AC$11)*'Prevalence Low Scores'!$C$14)</f>
        <v>5.7680000000000007</v>
      </c>
      <c r="AC20" s="34">
        <f>+AC3+AC4*('Prevalence Low Scores'!$C$10-$AC$11)+AC5*(('Prevalence Low Scores'!$C$10-$AC$11)^2)+AC6*('Prevalence Low Scores'!$C$12)+AC7*'Prevalence Low Scores'!$C$14+AC8*(('Prevalence Low Scores'!$C$10-$AC$11)*('Prevalence Low Scores'!$C$12))+AC9*(('Prevalence Low Scores'!$C$10-$AC$11)^2*'Prevalence Low Scores'!$C$12)+AC10*(('Prevalence Low Scores'!$C$10-$AC$11)*'Prevalence Low Scores'!$C$14)</f>
        <v>0.79199999999999982</v>
      </c>
      <c r="AD20" s="34">
        <f>+AD3+AD4*('Prevalence Low Scores'!$C$10-$AC$11)+AD5*(('Prevalence Low Scores'!$C$10-$AC$11)^2)+AD6*('Prevalence Low Scores'!$C$12)+AD7*'Prevalence Low Scores'!$C$14+AD8*(('Prevalence Low Scores'!$C$10-$AC$11)*('Prevalence Low Scores'!$C$12))+AD9*(('Prevalence Low Scores'!$C$10-$AC$11)^2*'Prevalence Low Scores'!$C$12)+AD10*(('Prevalence Low Scores'!$C$10-$AC$11)*'Prevalence Low Scores'!$C$14)</f>
        <v>6.2729999999999997</v>
      </c>
      <c r="AE20" s="21" t="s">
        <v>48</v>
      </c>
      <c r="AF20" s="34">
        <f>+AF3+AF4*('Prevalence Low Scores'!$C$10-$AI$11)+AF5*(('Prevalence Low Scores'!$C$10-$AI$11)^2)+AF6*('Prevalence Low Scores'!$C$12)+AF7*'Prevalence Low Scores'!$C$14+AF8*(('Prevalence Low Scores'!$C$10-$AI$11)*('Prevalence Low Scores'!$C$12))+AF9*(('Prevalence Low Scores'!$C$10-$AI$11)^2*'Prevalence Low Scores'!$C$12)+AF10*(('Prevalence Low Scores'!$C$10-$AI$11)*'Prevalence Low Scores'!$C$14)</f>
        <v>38.966000000000001</v>
      </c>
      <c r="AG20" s="34">
        <f>+AG3+AG4*('Prevalence Low Scores'!$C$10-$AI$11)+AG5*(('Prevalence Low Scores'!$C$10-$AI$11)^2)+AG6*('Prevalence Low Scores'!$C$12)+AG7*'Prevalence Low Scores'!$C$14+AG8*(('Prevalence Low Scores'!$C$10-$AI$11)*('Prevalence Low Scores'!$C$12))+AG9*(('Prevalence Low Scores'!$C$10-$AI$11)^2*'Prevalence Low Scores'!$C$12)+AG10*(('Prevalence Low Scores'!$C$10-$AI$11)*'Prevalence Low Scores'!$C$14)</f>
        <v>5.0050000000000008</v>
      </c>
      <c r="AH20" s="34">
        <f>+AH3+AH4*('Prevalence Low Scores'!$C$10-$AI$11)+AH5*(('Prevalence Low Scores'!$C$10-$AI$11)^2)+AH6*('Prevalence Low Scores'!$C$12)+AH7*'Prevalence Low Scores'!$C$14+AH8*(('Prevalence Low Scores'!$C$10-$AI$11)*('Prevalence Low Scores'!$C$12))+AH9*(('Prevalence Low Scores'!$C$10-$AI$11)^2*'Prevalence Low Scores'!$C$12)+AH10*(('Prevalence Low Scores'!$C$10-$AI$11)*'Prevalence Low Scores'!$C$14)</f>
        <v>4.2829999999999995</v>
      </c>
      <c r="AI20" s="34">
        <f>+AI3+AI4*('Prevalence Low Scores'!$C$10-$AI$11)+AI5*(('Prevalence Low Scores'!$C$10-$AI$11)^2)+AI6*('Prevalence Low Scores'!$C$12)+AI7*'Prevalence Low Scores'!$C$14+AI8*(('Prevalence Low Scores'!$C$10-$AI$11)*('Prevalence Low Scores'!$C$12))+AI9*(('Prevalence Low Scores'!$C$10-$AI$11)^2*'Prevalence Low Scores'!$C$12)+AI10*(('Prevalence Low Scores'!$C$10-$AI$11)*'Prevalence Low Scores'!$C$14)</f>
        <v>4.298</v>
      </c>
      <c r="AJ20" s="34">
        <f>+AJ3+AJ4*('Prevalence Low Scores'!$C$10-$AI$11)+AJ5*(('Prevalence Low Scores'!$C$10-$AI$11)^2)+AJ6*('Prevalence Low Scores'!$C$12)+AJ7*'Prevalence Low Scores'!$C$14+AJ8*(('Prevalence Low Scores'!$C$10-$AI$11)*('Prevalence Low Scores'!$C$12))+AJ9*(('Prevalence Low Scores'!$C$10-$AI$11)^2*'Prevalence Low Scores'!$C$12)+AJ10*(('Prevalence Low Scores'!$C$10-$AI$11)*'Prevalence Low Scores'!$C$14)</f>
        <v>13.187999999999999</v>
      </c>
      <c r="AK20" s="21" t="s">
        <v>48</v>
      </c>
      <c r="AL20" s="34">
        <f>+AL3+AL4*('Prevalence Low Scores'!$C$10-$AO$11)+AL5*(('Prevalence Low Scores'!$C$10-$AO$11)^2)+AL6*('Prevalence Low Scores'!$C$12)+AL7*'Prevalence Low Scores'!$C$14+AL8*(('Prevalence Low Scores'!$C$10-$AO$11)*('Prevalence Low Scores'!$C$12))+AL9*(('Prevalence Low Scores'!$C$10-$AO$11)^2*'Prevalence Low Scores'!$C$12)+AL10*(('Prevalence Low Scores'!$C$10-$AO$11)*'Prevalence Low Scores'!$C$14)</f>
        <v>23.110279999999999</v>
      </c>
      <c r="AM20" s="34"/>
      <c r="AN20" s="34">
        <f>+AN3+AN4*('Prevalence Low Scores'!$C$10-$AO$11)+AN5*(('Prevalence Low Scores'!$C$10-$AO$11)^2)+AN6*('Prevalence Low Scores'!$C$12)+AN7*'Prevalence Low Scores'!$C$14+AN8*(('Prevalence Low Scores'!$C$10-$AO$11)*('Prevalence Low Scores'!$C$12))+AN9*(('Prevalence Low Scores'!$C$10-$AO$11)^2*'Prevalence Low Scores'!$C$12)+AN10*(('Prevalence Low Scores'!$C$10-$AO$11)*'Prevalence Low Scores'!$C$14)</f>
        <v>3.95</v>
      </c>
      <c r="AO20" s="34">
        <f>+AO3+AO4*('Prevalence Low Scores'!$C$10-$AO$11)+AO5*(('Prevalence Low Scores'!$C$10-$AO$11)^2)+AO6*('Prevalence Low Scores'!$C$12)+AO7*'Prevalence Low Scores'!$C$14+AO8*(('Prevalence Low Scores'!$C$10-$AO$11)*('Prevalence Low Scores'!$C$12))+AO9*(('Prevalence Low Scores'!$C$10-$AO$11)^2*'Prevalence Low Scores'!$C$12)+AO10*(('Prevalence Low Scores'!$C$10-$AO$11)*'Prevalence Low Scores'!$C$14)</f>
        <v>1.1788799999999977</v>
      </c>
      <c r="AP20" s="34">
        <f>+AP3+AP4*('Prevalence Low Scores'!$C$10-$AO$11)+AP5*(('Prevalence Low Scores'!$C$10-$AO$11)^2)+AP6*('Prevalence Low Scores'!$C$12)+AP7*'Prevalence Low Scores'!$C$14+AP8*(('Prevalence Low Scores'!$C$10-$AO$11)*('Prevalence Low Scores'!$C$12))+AP9*(('Prevalence Low Scores'!$C$10-$AO$11)^2*'Prevalence Low Scores'!$C$12)+AP10*(('Prevalence Low Scores'!$C$10-$AO$11)*'Prevalence Low Scores'!$C$14)</f>
        <v>14.818</v>
      </c>
      <c r="AQ20" s="21" t="s">
        <v>48</v>
      </c>
      <c r="AR20" s="34">
        <f>+AR3+AR4*('Prevalence Low Scores'!$C$10-$BA$11)+AR5*(('Prevalence Low Scores'!$C$10-$BA$11)^2)+AR6*('Prevalence Low Scores'!$C$12)+AR7*'Prevalence Low Scores'!$C$14+AR8*(('Prevalence Low Scores'!$C$10-$BA$11)*('Prevalence Low Scores'!$C$12))+AR9*(('Prevalence Low Scores'!$C$10-$BA$11)^2*'Prevalence Low Scores'!$C$12)+AR10*(('Prevalence Low Scores'!$C$10-$BA$11)*'Prevalence Low Scores'!$C$14)</f>
        <v>39.721499999999999</v>
      </c>
      <c r="AS20" s="34"/>
      <c r="AT20" s="34">
        <f>+AT3+AT4*('Prevalence Low Scores'!$C$10-$BA$11)+AT5*(('Prevalence Low Scores'!$C$10-$BA$11)^2)+AT6*('Prevalence Low Scores'!$C$12)+AT7*'Prevalence Low Scores'!$C$14+AT8*(('Prevalence Low Scores'!$C$10-$BA$11)*('Prevalence Low Scores'!$C$12))+AT9*(('Prevalence Low Scores'!$C$10-$BA$11)^2*'Prevalence Low Scores'!$C$12)+AT10*(('Prevalence Low Scores'!$C$10-$BA$11)*'Prevalence Low Scores'!$C$14)</f>
        <v>5.2089999999999996</v>
      </c>
      <c r="AU20" s="34"/>
      <c r="AV20" s="34">
        <f>+AV3+AV4*('Prevalence Low Scores'!$C$10-$BA$11)+AV5*(('Prevalence Low Scores'!$C$10-$BA$11)^2)+AV6*('Prevalence Low Scores'!$C$12)+AV7*'Prevalence Low Scores'!$C$14+AV8*(('Prevalence Low Scores'!$C$10-$BA$11)*('Prevalence Low Scores'!$C$12))+AV9*(('Prevalence Low Scores'!$C$10-$BA$11)^2*'Prevalence Low Scores'!$C$12)+AV10*(('Prevalence Low Scores'!$C$10-$BA$11)*'Prevalence Low Scores'!$C$14)</f>
        <v>0</v>
      </c>
      <c r="AW20" s="21" t="s">
        <v>48</v>
      </c>
      <c r="AX20" s="34">
        <f>+AX3+AX4*('Prevalence Low Scores'!$C$10-$BA$11)+AX5*(('Prevalence Low Scores'!$C$10-$BA$11)^2)+AX6*('Prevalence Low Scores'!$C$12)+AX7*'Prevalence Low Scores'!$C$14+AX8*(('Prevalence Low Scores'!$C$10-$BA$11)*('Prevalence Low Scores'!$C$12))+AX9*(('Prevalence Low Scores'!$C$10-$BA$11)^2*'Prevalence Low Scores'!$C$12)+AX10*(('Prevalence Low Scores'!$C$10-$BA$11)*'Prevalence Low Scores'!$C$14)</f>
        <v>53.455500000000001</v>
      </c>
      <c r="AY20" s="34">
        <f>+AY3+AY4*('Prevalence Low Scores'!$C$10-$BA$11)+AY5*(('Prevalence Low Scores'!$C$10-$BA$11)^2)+AY6*('Prevalence Low Scores'!$C$12)+AY7*'Prevalence Low Scores'!$C$14+AY8*(('Prevalence Low Scores'!$C$10-$BA$11)*('Prevalence Low Scores'!$C$12))+AY9*(('Prevalence Low Scores'!$C$10-$BA$11)^2*'Prevalence Low Scores'!$C$12)+AY10*(('Prevalence Low Scores'!$C$10-$BA$11)*'Prevalence Low Scores'!$C$14)</f>
        <v>7.4060000000000006</v>
      </c>
      <c r="AZ20" s="34">
        <f>+AZ3+AZ4*('Prevalence Low Scores'!$C$10-$BA$11)+AZ5*(('Prevalence Low Scores'!$C$10-$BA$11)^2)+AZ6*('Prevalence Low Scores'!$C$12)+AZ7*'Prevalence Low Scores'!$C$14+AZ8*(('Prevalence Low Scores'!$C$10-$BA$11)*('Prevalence Low Scores'!$C$12))+AZ9*(('Prevalence Low Scores'!$C$10-$BA$11)^2*'Prevalence Low Scores'!$C$12)+AZ10*(('Prevalence Low Scores'!$C$10-$BA$11)*'Prevalence Low Scores'!$C$14)</f>
        <v>-5.0355000000000008</v>
      </c>
      <c r="BA20" s="34">
        <f>+BA3+BA4*('Prevalence Low Scores'!$C$10-$BA$11)+BA5*(('Prevalence Low Scores'!$C$10-$BA$11)^2)+BA6*('Prevalence Low Scores'!$C$12)+BA7*'Prevalence Low Scores'!$C$14+BA8*(('Prevalence Low Scores'!$C$10-$BA$11)*('Prevalence Low Scores'!$C$12))+BA9*(('Prevalence Low Scores'!$C$10-$BA$11)^2*'Prevalence Low Scores'!$C$12)+BA10*(('Prevalence Low Scores'!$C$10-$BA$11)*'Prevalence Low Scores'!$C$14)</f>
        <v>1.8457500000000002</v>
      </c>
      <c r="BB20" s="34">
        <f>+BB3+BB4*('Prevalence Low Scores'!$C$10-$BA$11)+BB5*(('Prevalence Low Scores'!$C$10-$BA$11)^2)+BB6*('Prevalence Low Scores'!$C$12)+BB7*'Prevalence Low Scores'!$C$14+BB8*(('Prevalence Low Scores'!$C$10-$BA$11)*('Prevalence Low Scores'!$C$12))+BB9*(('Prevalence Low Scores'!$C$10-$BA$11)^2*'Prevalence Low Scores'!$C$12)+BB10*(('Prevalence Low Scores'!$C$10-$BA$11)*'Prevalence Low Scores'!$C$14)</f>
        <v>3.9409999999999989</v>
      </c>
      <c r="BC20" s="21" t="s">
        <v>48</v>
      </c>
      <c r="BD20" s="34">
        <f>+BD3+BD4*('Prevalence Low Scores'!$C$10-$BG$11)+BD5*(('Prevalence Low Scores'!$C$10-$BG$11)^2)+BD6*('Prevalence Low Scores'!$C$12)+BD7*'Prevalence Low Scores'!$C$14+BD8*(('Prevalence Low Scores'!$C$10-$BG$11)*('Prevalence Low Scores'!$C$12))+BD9*(('Prevalence Low Scores'!$C$10-$BG$11)^2*'Prevalence Low Scores'!$C$12)+BD10*(('Prevalence Low Scores'!$C$10-$BG$11)*'Prevalence Low Scores'!$C$14)</f>
        <v>34.283999999999999</v>
      </c>
      <c r="BE20" s="34">
        <f>+BE3+BE4*('Prevalence Low Scores'!$C$10-$BG$11)+BE5*(('Prevalence Low Scores'!$C$10-$BG$11)^2)+BE6*('Prevalence Low Scores'!$C$12)+BE7*'Prevalence Low Scores'!$C$14+BE8*(('Prevalence Low Scores'!$C$10-$BG$11)*('Prevalence Low Scores'!$C$12))+BE9*(('Prevalence Low Scores'!$C$10-$BG$11)^2*'Prevalence Low Scores'!$C$12)+BE10*(('Prevalence Low Scores'!$C$10-$BG$11)*'Prevalence Low Scores'!$C$14)</f>
        <v>-4.5949999999999998</v>
      </c>
      <c r="BF20" s="34">
        <f>+BF3+BF4*('Prevalence Low Scores'!$C$10-$BG$11)+BF5*(('Prevalence Low Scores'!$C$10-$BG$11)^2)+BF6*('Prevalence Low Scores'!$C$12)+BF7*'Prevalence Low Scores'!$C$14+BF8*(('Prevalence Low Scores'!$C$10-$BG$11)*('Prevalence Low Scores'!$C$12))+BF9*(('Prevalence Low Scores'!$C$10-$BG$11)^2*'Prevalence Low Scores'!$C$12)+BF10*(('Prevalence Low Scores'!$C$10-$BG$11)*'Prevalence Low Scores'!$C$14)</f>
        <v>3.3050000000000006</v>
      </c>
      <c r="BG20" s="34">
        <f>+BG3+BG4*('Prevalence Low Scores'!$C$10-$BG$11)+BG5*(('Prevalence Low Scores'!$C$10-$BG$11)^2)+BG6*('Prevalence Low Scores'!$C$12)+BG7*'Prevalence Low Scores'!$C$14+BG8*(('Prevalence Low Scores'!$C$10-$BG$11)*('Prevalence Low Scores'!$C$12))+BG9*(('Prevalence Low Scores'!$C$10-$BG$11)^2*'Prevalence Low Scores'!$C$12)+BG10*(('Prevalence Low Scores'!$C$10-$BG$11)*'Prevalence Low Scores'!$C$14)</f>
        <v>4.0329999999999995</v>
      </c>
      <c r="BH20" s="34">
        <f>+BH3+BH4*('Prevalence Low Scores'!$C$10-$BG$11)+BH5*(('Prevalence Low Scores'!$C$10-$BG$11)^2)+BH6*('Prevalence Low Scores'!$C$12)+BH7*'Prevalence Low Scores'!$C$14+BH8*(('Prevalence Low Scores'!$C$10-$BG$11)*('Prevalence Low Scores'!$C$12))+BH9*(('Prevalence Low Scores'!$C$10-$BG$11)^2*'Prevalence Low Scores'!$C$12)+BH10*(('Prevalence Low Scores'!$C$10-$BG$11)*'Prevalence Low Scores'!$C$14)</f>
        <v>22.688000000000002</v>
      </c>
      <c r="BI20" s="21" t="s">
        <v>48</v>
      </c>
      <c r="BJ20" s="34">
        <f>+BJ3+BJ4*('Prevalence Low Scores'!$C$10-$BM$11)+BJ5*(('Prevalence Low Scores'!$C$10-$BM$11)^2)+BJ6*('Prevalence Low Scores'!$C$12)+BJ7*'Prevalence Low Scores'!$C$14+BJ8*(('Prevalence Low Scores'!$C$10-$BM$11)*('Prevalence Low Scores'!$C$12))+BJ9*(('Prevalence Low Scores'!$C$10-$BM$11)^2*'Prevalence Low Scores'!$C$12)+BJ10*(('Prevalence Low Scores'!$C$10-$BM$11)*'Prevalence Low Scores'!$C$14)</f>
        <v>53.7258</v>
      </c>
      <c r="BK20" s="34">
        <f>+BK3+BK4*('Prevalence Low Scores'!$C$10-$BM$11)+BK5*(('Prevalence Low Scores'!$C$10-$BM$11)^2)+BK6*('Prevalence Low Scores'!$C$12)+BK7*'Prevalence Low Scores'!$C$14+BK8*(('Prevalence Low Scores'!$C$10-$BM$11)*('Prevalence Low Scores'!$C$12))+BK9*(('Prevalence Low Scores'!$C$10-$BM$11)^2*'Prevalence Low Scores'!$C$12)+BK10*(('Prevalence Low Scores'!$C$10-$BM$11)*'Prevalence Low Scores'!$C$14)</f>
        <v>6.7274000000000003</v>
      </c>
      <c r="BL20" s="34">
        <f>+BL3+BL4*('Prevalence Low Scores'!$C$10-$BM$11)+BL5*(('Prevalence Low Scores'!$C$10-$BM$11)^2)+BL6*('Prevalence Low Scores'!$C$12)+BL7*'Prevalence Low Scores'!$C$14+BL8*(('Prevalence Low Scores'!$C$10-$BM$11)*('Prevalence Low Scores'!$C$12))+BL9*(('Prevalence Low Scores'!$C$10-$BM$11)^2*'Prevalence Low Scores'!$C$12)+BL10*(('Prevalence Low Scores'!$C$10-$BM$11)*'Prevalence Low Scores'!$C$14)</f>
        <v>5.1668000000000003</v>
      </c>
      <c r="BM20" s="34">
        <f>+BM3+BM4*('Prevalence Low Scores'!$C$10-$BM$11)+BM5*(('Prevalence Low Scores'!$C$10-$BM$11)^2)+BM6*('Prevalence Low Scores'!$C$12)+BM7*'Prevalence Low Scores'!$C$14+BM8*(('Prevalence Low Scores'!$C$10-$BM$11)*('Prevalence Low Scores'!$C$12))+BM9*(('Prevalence Low Scores'!$C$10-$BM$11)^2*'Prevalence Low Scores'!$C$12)+BM10*(('Prevalence Low Scores'!$C$10-$BM$11)*'Prevalence Low Scores'!$C$14)</f>
        <v>5.5267199999999992</v>
      </c>
      <c r="BN20" s="34">
        <f>+BN3+BN4*('Prevalence Low Scores'!$C$10-$BM$11)+BN5*(('Prevalence Low Scores'!$C$10-$BM$11)^2)+BN6*('Prevalence Low Scores'!$C$12)+BN7*'Prevalence Low Scores'!$C$14+BN8*(('Prevalence Low Scores'!$C$10-$BM$11)*('Prevalence Low Scores'!$C$12))+BN9*(('Prevalence Low Scores'!$C$10-$BM$11)^2*'Prevalence Low Scores'!$C$12)+BN10*(('Prevalence Low Scores'!$C$10-$BM$11)*'Prevalence Low Scores'!$C$14)</f>
        <v>6.77</v>
      </c>
      <c r="BO20" s="21" t="s">
        <v>48</v>
      </c>
      <c r="BP20" s="21">
        <f>+BP3+BP4*('Prevalence Low Scores'!$C$10-$BS$11)+BP5*(('Prevalence Low Scores'!$C$10-$BS$11)^2)+BP6*('Prevalence Low Scores'!$C$12)+BP7*'Prevalence Low Scores'!$C$14+BP8*(('Prevalence Low Scores'!$C$10-$BS$11)*('Prevalence Low Scores'!$C$12))+BP9*(('Prevalence Low Scores'!$C$10-$BS$11)^2*'Prevalence Low Scores'!$C$12)+BP10*(('Prevalence Low Scores'!$C$10-$BS$11)*'Prevalence Low Scores'!$C$14)</f>
        <v>61.463500000000003</v>
      </c>
      <c r="BQ20" s="21">
        <f>+BQ3+BQ4*('Prevalence Low Scores'!$C$10-$BS$11)+BQ5*(('Prevalence Low Scores'!$C$10-$BS$11)^2)+BQ6*('Prevalence Low Scores'!$C$12)+BQ7*'Prevalence Low Scores'!$C$14+BQ8*(('Prevalence Low Scores'!$C$10-$BS$11)*('Prevalence Low Scores'!$C$12))+BQ9*(('Prevalence Low Scores'!$C$10-$BS$11)^2*'Prevalence Low Scores'!$C$12)+BQ10*(('Prevalence Low Scores'!$C$10-$BS$11)*'Prevalence Low Scores'!$C$14)</f>
        <v>12.416799999999999</v>
      </c>
      <c r="BR20" s="21">
        <f>+BR3+BR4*('Prevalence Low Scores'!$C$10-$BS$11)+BR5*(('Prevalence Low Scores'!$C$10-$BS$11)^2)+BR6*('Prevalence Low Scores'!$C$12)+BR7*'Prevalence Low Scores'!$C$14+BR8*(('Prevalence Low Scores'!$C$10-$BS$11)*('Prevalence Low Scores'!$C$12))+BR9*(('Prevalence Low Scores'!$C$10-$BS$11)^2*'Prevalence Low Scores'!$C$12)+BR10*(('Prevalence Low Scores'!$C$10-$BS$11)*'Prevalence Low Scores'!$C$14)</f>
        <v>6.6820000000000004</v>
      </c>
      <c r="BS20" s="21">
        <f>+BS3+BS4*('Prevalence Low Scores'!$C$10-$BS$11)+BS5*(('Prevalence Low Scores'!$C$10-$BS$11)^2)+BS6*('Prevalence Low Scores'!$C$12)+BS7*'Prevalence Low Scores'!$C$14+BS8*(('Prevalence Low Scores'!$C$10-$BS$11)*('Prevalence Low Scores'!$C$12))+BS9*(('Prevalence Low Scores'!$C$10-$BS$11)^2*'Prevalence Low Scores'!$C$12)+BS10*(('Prevalence Low Scores'!$C$10-$BS$11)*'Prevalence Low Scores'!$C$14)</f>
        <v>0.21860000000000035</v>
      </c>
      <c r="BT20" s="21">
        <f>+BT3+BT4*('Prevalence Low Scores'!$C$10-$BS$11)+BT5*(('Prevalence Low Scores'!$C$10-$BS$11)^2)+BT6*('Prevalence Low Scores'!$C$12)+BT7*'Prevalence Low Scores'!$C$14+BT8*(('Prevalence Low Scores'!$C$10-$BS$11)*('Prevalence Low Scores'!$C$12))+BT9*(('Prevalence Low Scores'!$C$10-$BS$11)^2*'Prevalence Low Scores'!$C$12)+BT10*(('Prevalence Low Scores'!$C$10-$BS$11)*'Prevalence Low Scores'!$C$14)</f>
        <v>-0.80320000000000036</v>
      </c>
    </row>
    <row r="21" spans="1:127" s="21" customFormat="1" x14ac:dyDescent="0.25">
      <c r="A21" s="21" t="s">
        <v>49</v>
      </c>
      <c r="B21" s="34">
        <f>+'Prevalence Low Scores'!$C$20-Sheet1!B20</f>
        <v>-36.499159999999996</v>
      </c>
      <c r="C21" s="34">
        <f>+'Prevalence Low Scores'!$C$22-Sheet1!C20</f>
        <v>-3.903</v>
      </c>
      <c r="D21" s="34">
        <f>+'Prevalence Low Scores'!$C$24-Sheet1!D20</f>
        <v>-5.4429999999999996</v>
      </c>
      <c r="E21" s="34">
        <f>+'Prevalence Low Scores'!$C$26-Sheet1!E20</f>
        <v>-3.4241000000000001</v>
      </c>
      <c r="F21" s="34">
        <f>+'Prevalence Low Scores'!$C$28-Sheet1!F20</f>
        <v>-6.7091999999999992</v>
      </c>
      <c r="G21" s="21" t="s">
        <v>49</v>
      </c>
      <c r="H21" s="34">
        <f>+'Prevalence Low Scores'!$C$20-Sheet1!H20</f>
        <v>-51.726199999999999</v>
      </c>
      <c r="I21" s="34"/>
      <c r="J21" s="34">
        <f>+'Prevalence Low Scores'!$C$24-Sheet1!J20</f>
        <v>-5.7081999999999997</v>
      </c>
      <c r="K21" s="34">
        <f>+'Prevalence Low Scores'!$C$26-Sheet1!K20</f>
        <v>-1.3246000000000011</v>
      </c>
      <c r="L21" s="34">
        <f>+'Prevalence Low Scores'!$C$28-Sheet1!L20</f>
        <v>-6.4192000000000018</v>
      </c>
      <c r="M21" s="21" t="s">
        <v>49</v>
      </c>
      <c r="N21" s="34">
        <f>+'Prevalence Low Scores'!$C$20-Sheet1!N20</f>
        <v>-48.0824</v>
      </c>
      <c r="O21" s="34">
        <f>+'Prevalence Low Scores'!$C$22-Sheet1!O20</f>
        <v>-4.5293000000000001</v>
      </c>
      <c r="P21" s="34">
        <f>+'Prevalence Low Scores'!$C$24-Sheet1!P20</f>
        <v>-6.1547999999999998</v>
      </c>
      <c r="Q21" s="34">
        <f>+'Prevalence Low Scores'!$C$26-Sheet1!Q20</f>
        <v>-1.0550999999999999</v>
      </c>
      <c r="R21" s="34">
        <f>+'Prevalence Low Scores'!$C$28-Sheet1!R20</f>
        <v>-2.9704999999999995</v>
      </c>
      <c r="S21" s="21" t="s">
        <v>49</v>
      </c>
      <c r="T21" s="34">
        <f>+'Prevalence Low Scores'!$C$20-Sheet1!T20</f>
        <v>-46.267870000000002</v>
      </c>
      <c r="U21" s="34">
        <f>+'Prevalence Low Scores'!$C$22-Sheet1!U20</f>
        <v>-3.7510000000000003</v>
      </c>
      <c r="V21" s="34">
        <f>+'Prevalence Low Scores'!$C$24-Sheet1!V20</f>
        <v>-5.181</v>
      </c>
      <c r="W21" s="34">
        <f>+'Prevalence Low Scores'!$C$26-Sheet1!W20</f>
        <v>-3.1492000000000004</v>
      </c>
      <c r="X21" s="34">
        <f>+'Prevalence Low Scores'!$C$28-Sheet1!X20</f>
        <v>-9.7828999999999979</v>
      </c>
      <c r="Y21" s="21" t="s">
        <v>49</v>
      </c>
      <c r="Z21" s="34">
        <f>+'Prevalence Low Scores'!$C$20-Sheet1!Z20</f>
        <v>-57.533000000000001</v>
      </c>
      <c r="AA21" s="34">
        <f>+'Prevalence Low Scores'!$C$22-Sheet1!AA20</f>
        <v>-5.41</v>
      </c>
      <c r="AB21" s="34">
        <f>+'Prevalence Low Scores'!$C$24-Sheet1!AB20</f>
        <v>-5.7680000000000007</v>
      </c>
      <c r="AC21" s="34">
        <f>+'Prevalence Low Scores'!$C$26-Sheet1!AC20</f>
        <v>-0.79199999999999982</v>
      </c>
      <c r="AD21" s="34">
        <f>+'Prevalence Low Scores'!$C$28-Sheet1!AD20</f>
        <v>-6.2729999999999997</v>
      </c>
      <c r="AE21" s="21" t="s">
        <v>49</v>
      </c>
      <c r="AF21" s="34">
        <f>+'Prevalence Low Scores'!$C$20-Sheet1!AF20</f>
        <v>-38.966000000000001</v>
      </c>
      <c r="AG21" s="34">
        <f>+'Prevalence Low Scores'!$C$22-Sheet1!AG20</f>
        <v>-5.0050000000000008</v>
      </c>
      <c r="AH21" s="34">
        <f>+'Prevalence Low Scores'!$C$24-Sheet1!AH20</f>
        <v>-4.2829999999999995</v>
      </c>
      <c r="AI21" s="34">
        <f>+'Prevalence Low Scores'!$C$26-Sheet1!AI20</f>
        <v>-4.298</v>
      </c>
      <c r="AJ21" s="34">
        <f>+'Prevalence Low Scores'!$C$28-Sheet1!AJ20</f>
        <v>-13.187999999999999</v>
      </c>
      <c r="AK21" s="21" t="s">
        <v>49</v>
      </c>
      <c r="AL21" s="34">
        <f>+'Prevalence Low Scores'!$C$20-Sheet1!AL20</f>
        <v>-23.110279999999999</v>
      </c>
      <c r="AM21" s="34"/>
      <c r="AN21" s="34">
        <f>+'Prevalence Low Scores'!$C$24-Sheet1!AN20</f>
        <v>-3.95</v>
      </c>
      <c r="AO21" s="34">
        <f>+'Prevalence Low Scores'!$C$26-Sheet1!AO20</f>
        <v>-1.1788799999999977</v>
      </c>
      <c r="AP21" s="34">
        <f>+'Prevalence Low Scores'!$C$28-Sheet1!AP20</f>
        <v>-14.818</v>
      </c>
      <c r="AQ21" s="21" t="s">
        <v>49</v>
      </c>
      <c r="AR21" s="34">
        <f>+'Prevalence Low Scores'!$C$20-Sheet1!AR20</f>
        <v>-39.721499999999999</v>
      </c>
      <c r="AS21" s="34"/>
      <c r="AT21" s="34">
        <f>+'Prevalence Low Scores'!$C$24-Sheet1!AT20</f>
        <v>-5.2089999999999996</v>
      </c>
      <c r="AU21" s="34"/>
      <c r="AV21" s="34">
        <f>+'Prevalence Low Scores'!$C$28-Sheet1!AV20</f>
        <v>0</v>
      </c>
      <c r="AW21" s="21" t="s">
        <v>49</v>
      </c>
      <c r="AX21" s="34">
        <f>+'Prevalence Low Scores'!$C$20-Sheet1!AX20</f>
        <v>-53.455500000000001</v>
      </c>
      <c r="AY21" s="34">
        <f>+'Prevalence Low Scores'!$C$22-Sheet1!AY20</f>
        <v>-7.4060000000000006</v>
      </c>
      <c r="AZ21" s="34">
        <f>+'Prevalence Low Scores'!$C$24-Sheet1!AZ20</f>
        <v>5.0355000000000008</v>
      </c>
      <c r="BA21" s="34">
        <f>+'Prevalence Low Scores'!$C$26-Sheet1!BA20</f>
        <v>-1.8457500000000002</v>
      </c>
      <c r="BB21" s="34">
        <f>+'Prevalence Low Scores'!$C$28-Sheet1!BB20</f>
        <v>-3.9409999999999989</v>
      </c>
      <c r="BC21" s="21" t="s">
        <v>49</v>
      </c>
      <c r="BD21" s="34">
        <f>+'Prevalence Low Scores'!$C$20-Sheet1!BD20</f>
        <v>-34.283999999999999</v>
      </c>
      <c r="BE21" s="34">
        <f>+'Prevalence Low Scores'!$C$22-Sheet1!BE20</f>
        <v>4.5949999999999998</v>
      </c>
      <c r="BF21" s="34">
        <f>+'Prevalence Low Scores'!$C$24-Sheet1!BF20</f>
        <v>-3.3050000000000006</v>
      </c>
      <c r="BG21" s="34">
        <f>+'Prevalence Low Scores'!$C$26-Sheet1!BG20</f>
        <v>-4.0329999999999995</v>
      </c>
      <c r="BH21" s="34">
        <f>+'Prevalence Low Scores'!$C$28-Sheet1!BH20</f>
        <v>-22.688000000000002</v>
      </c>
      <c r="BI21" s="21" t="s">
        <v>49</v>
      </c>
      <c r="BJ21" s="34">
        <f>+'Prevalence Low Scores'!$C$20-Sheet1!BJ20</f>
        <v>-53.7258</v>
      </c>
      <c r="BK21" s="34">
        <f>+'Prevalence Low Scores'!$C$22-Sheet1!BK20</f>
        <v>-6.7274000000000003</v>
      </c>
      <c r="BL21" s="34">
        <f>+'Prevalence Low Scores'!$C$24-Sheet1!BL20</f>
        <v>-5.1668000000000003</v>
      </c>
      <c r="BM21" s="34">
        <f>+'Prevalence Low Scores'!$C$26-Sheet1!BM20</f>
        <v>-5.5267199999999992</v>
      </c>
      <c r="BN21" s="34">
        <f>+'Prevalence Low Scores'!$C$28-Sheet1!BN20</f>
        <v>-6.77</v>
      </c>
      <c r="BO21" s="21" t="s">
        <v>49</v>
      </c>
      <c r="BP21" s="21">
        <f>+'Prevalence Low Scores'!$C$20-Sheet1!BP20</f>
        <v>-61.463500000000003</v>
      </c>
      <c r="BQ21" s="21">
        <f>+'Prevalence Low Scores'!$C$22-Sheet1!BQ20</f>
        <v>-12.416799999999999</v>
      </c>
      <c r="BR21" s="21">
        <f>+'Prevalence Low Scores'!$C$24-Sheet1!BR20</f>
        <v>-6.6820000000000004</v>
      </c>
      <c r="BS21" s="21">
        <f>+'Prevalence Low Scores'!$C$26-Sheet1!BS20</f>
        <v>-0.21860000000000035</v>
      </c>
      <c r="BT21" s="21">
        <f>+'Prevalence Low Scores'!$C$28-Sheet1!BT20</f>
        <v>0.80320000000000036</v>
      </c>
    </row>
    <row r="22" spans="1:127" x14ac:dyDescent="0.25">
      <c r="D22" s="37">
        <f>+IF(D20&lt;D12,1,3)</f>
        <v>3</v>
      </c>
      <c r="E22" s="37">
        <f>+IF(E20&lt;E12,1,IF(E20&lt;E13,2,IF(E20&lt;E14,3,4)))</f>
        <v>2</v>
      </c>
      <c r="F22" s="37">
        <f>+IF(F20&lt;F12,1,IF(F20&lt;F13,2,IF(F20&lt;F14,3,4)))</f>
        <v>3</v>
      </c>
      <c r="K22" s="37">
        <f>+IF(K20&lt;$K$12,1,IF(K20&lt;$K$13,2,IF(K20&lt;$K$14,3,4)))</f>
        <v>1</v>
      </c>
      <c r="L22" s="34"/>
      <c r="N22" s="37"/>
      <c r="P22" s="37">
        <f>+IF(P20&lt;P12,1,IF(P20&lt;P13,2,IF(P20&lt;P14,3,4)))</f>
        <v>4</v>
      </c>
      <c r="Q22" s="37">
        <f>+IF(Q20&lt;Q12,1,IF(Q20&lt;Q13,2,IF(Q20&lt;Q14,3,4)))</f>
        <v>1</v>
      </c>
      <c r="R22" s="37">
        <f>+IF(R20&lt;R12,1,IF(R20&lt;R13,2,IF(R20&lt;R14,3,4)))</f>
        <v>1</v>
      </c>
      <c r="T22" s="37"/>
      <c r="V22" s="37">
        <f>+IF(V20&lt;V12,1,IF(V20&lt;V13,2,IF(V20&lt;V14,3,4)))</f>
        <v>4</v>
      </c>
      <c r="W22" s="37">
        <f>+IF(W20&lt;W12,1,IF(W20&lt;W13,2,IF(W20&lt;W14,3,4)))</f>
        <v>1</v>
      </c>
      <c r="X22" s="37"/>
      <c r="Z22" s="37"/>
      <c r="AB22" s="37">
        <f>+IF(AB20&lt;AB12,1,IF(AB20&lt;AB13,2,IF(AB20&lt;AB14,3,4)))</f>
        <v>4</v>
      </c>
      <c r="AC22" s="37">
        <f>+IF(AC20&lt;AC12,1,IF(AC20&lt;AC13,2,IF(AC20&lt;AC14,3,4)))</f>
        <v>1</v>
      </c>
      <c r="AD22" s="37">
        <f>+IF(AD20&lt;AD12,1,IF(AD20&lt;AD13,2,IF(AD20&lt;AD14,3,4)))</f>
        <v>1</v>
      </c>
      <c r="AH22" s="37">
        <f>+IF(AH20&lt;AH12,1,IF(AH20&lt;AH13,2,IF(AH20&lt;AH14,3,4)))</f>
        <v>4</v>
      </c>
      <c r="AI22" s="37">
        <f>+IF(AI20&lt;AI12,1,IF(AI20&lt;AI13,2,IF(AI20&lt;AI14,3,4)))</f>
        <v>1</v>
      </c>
      <c r="AJ22" s="37">
        <f>+IF(AJ20&lt;AJ12,1,IF(AJ20&lt;AJ13,2,IF(AJ20&lt;AJ14,3,4)))</f>
        <v>1</v>
      </c>
      <c r="AN22" s="37">
        <f>+IF(AN20&lt;AN13,2,4)</f>
        <v>2</v>
      </c>
      <c r="AO22" s="37">
        <f>+IF(AO20&lt;AO12,1,IF(AO20&lt;AO13,2,IF(AO20&lt;AO14,3,4)))</f>
        <v>1</v>
      </c>
      <c r="AP22" s="37">
        <f>+IF(AP20&lt;AP12,1,3)</f>
        <v>3</v>
      </c>
      <c r="AS22" s="37"/>
      <c r="AU22" s="34"/>
      <c r="AV22" s="37"/>
      <c r="AX22" s="37">
        <f>+IF(AX20&lt;AX12,1,IF(AX20&lt;AX13,2,IF(AX20&lt;AX14,3,4)))</f>
        <v>4</v>
      </c>
      <c r="AY22" s="37">
        <f>+IF(AY20&lt;$AY$12,1,IF(AY20&lt;$AY$13,2,IF(AY20&lt;$AY$14,3,4)))</f>
        <v>4</v>
      </c>
      <c r="AZ22" s="37">
        <f>+IF(AZ20&lt;AZ12,1,IF(AZ20&lt;AZ13,2,IF(AZ20&lt;AZ14,3,4)))</f>
        <v>1</v>
      </c>
      <c r="BA22" s="37">
        <f>+IF(BA20&lt;BA12,1,IF(BA20&lt;BA13,2,IF(BA20&lt;BA14,3,4)))</f>
        <v>1</v>
      </c>
      <c r="BB22" s="37">
        <f>+IF(BB20&lt;BB12,1,IF(BB20&lt;BB13,2,IF(BB20&lt;BB14,3,4)))</f>
        <v>1</v>
      </c>
      <c r="BH22" s="37"/>
      <c r="BM22" s="37">
        <f>+IF(BM20&lt;BM12,1,IF(BM20&lt;BM13,2,IF(BM20&lt;BM14,3,4)))</f>
        <v>3</v>
      </c>
      <c r="BR22" s="37">
        <f>+IF(BR20&lt;BR12,1,IF(BR20&lt;BR13,2,IF(BR20&lt;BR14,3,4)))</f>
        <v>4</v>
      </c>
      <c r="BS22" s="37">
        <f>+IF(BS20&lt;BS12,1,IF(BS20&lt;BS13,2,IF(BS20&lt;BS14,3,4)))</f>
        <v>1</v>
      </c>
      <c r="BT22" s="37">
        <f>+IF(BT20&lt;BT12,1,IF(BT20&lt;BT13,2,IF(BT20&lt;BT14,3,4)))</f>
        <v>1</v>
      </c>
    </row>
    <row r="23" spans="1:127" x14ac:dyDescent="0.25">
      <c r="A23" s="21" t="s">
        <v>50</v>
      </c>
      <c r="B23" s="34">
        <f>+B21/B19</f>
        <v>-4.0753863331844569</v>
      </c>
      <c r="C23" s="34">
        <f>+C21/C19</f>
        <v>-0.54686843211433378</v>
      </c>
      <c r="D23" s="34">
        <f>+D21/(IF(D22=1,D16,IF(D22=3,D18)))</f>
        <v>-9.7370304114490143</v>
      </c>
      <c r="E23" s="34">
        <f>+E21/(IF(E22=1,E16,IF(E22=2,E17,IF(E22=3,E18,IF(E22=4,E19)))))*-1</f>
        <v>1.4237826465786496</v>
      </c>
      <c r="F23" s="34">
        <f>+F21/(IF(F22=1,F16,IF(F22=2,F17,IF(F22=3,F18,IF(F22=4,F19)))))*-1</f>
        <v>1.343224189149409</v>
      </c>
      <c r="G23" s="21" t="s">
        <v>50</v>
      </c>
      <c r="H23" s="34">
        <f>+H21/H19</f>
        <v>-3.548967409948542</v>
      </c>
      <c r="I23" s="34">
        <f>+('Prevalence Low Scores'!$C$22-(-0.891))/9.25</f>
        <v>9.632432432432432E-2</v>
      </c>
      <c r="J23" s="34">
        <f>+J21/J19</f>
        <v>-3.3957168352171325</v>
      </c>
      <c r="K23" s="34">
        <f>+K21/(IF(K$22=1,$K$16,IF(K$22=2,$K$17,IF(K$22=3,$K$18,IF(K$22=4,$K$19)))))*-1</f>
        <v>0.29416990166206242</v>
      </c>
      <c r="L23" s="34">
        <f>+L21/L19*-1</f>
        <v>0.59724599925567567</v>
      </c>
      <c r="M23" s="21" t="s">
        <v>50</v>
      </c>
      <c r="N23" s="34">
        <f>+N21/N19</f>
        <v>-4.2804593608118937</v>
      </c>
      <c r="O23" s="34">
        <f>+O21/O19</f>
        <v>-0.53888161808447355</v>
      </c>
      <c r="P23" s="34">
        <f>+P21/(IF(P22=1,P16,IF(P22=2,P17,IF(P22=3,P18,IF(P22=4,P19)))))</f>
        <v>-6.399279697140182</v>
      </c>
      <c r="Q23" s="34">
        <f>+Q21/(IF(Q22=1,Q16,IF(Q22=2,Q17,IF(Q22=3,Q18,IF(Q22=4,Q19)))))*-1</f>
        <v>0.33697066765845896</v>
      </c>
      <c r="R23" s="34">
        <f>+R21/(IF(R22=1,R16,IF(R22=2,R17,IF(R22=3,R18,IF(R22=4,R19)))))*-1</f>
        <v>0.51115596706997357</v>
      </c>
      <c r="S23" s="21" t="s">
        <v>50</v>
      </c>
      <c r="T23" s="34">
        <f>+T21/T19</f>
        <v>-4.2502177108212384</v>
      </c>
      <c r="U23" s="34">
        <f>+U21/U19</f>
        <v>-0.45078716500420629</v>
      </c>
      <c r="V23" s="34">
        <f>+V21/(IF(V22=1,V16,IF(V22=2,V17,IF(V22=3,V18,IF(V22=4,V19)))))</f>
        <v>-3.5985914025546459</v>
      </c>
      <c r="W23" s="34">
        <f>+W21/(IF(W22=1,W16,IF(W22=2,W17,IF(W22=3,W18,IF(W22=4,W19)))))*-1</f>
        <v>0.71185092089440238</v>
      </c>
      <c r="X23" s="34">
        <f>+(X21/X19)*-1</f>
        <v>1.0429530916844347</v>
      </c>
      <c r="Y23" s="21" t="s">
        <v>50</v>
      </c>
      <c r="Z23" s="34">
        <f>+Z21/Z19</f>
        <v>-4.4951168060004694</v>
      </c>
      <c r="AA23" s="34">
        <f>+AA21/AA19</f>
        <v>-0.52189851437391477</v>
      </c>
      <c r="AB23" s="34">
        <f>+AB21/(IF(AB22=1,AB16,IF(AB22=2,AB17,IF(AB22=3,AB18,IF(AB22=4,AB19)))))</f>
        <v>-6.0187134482626776</v>
      </c>
      <c r="AC23" s="34">
        <f>+AC21/(IF(AC22=1,AC16,IF(AC22=2,AC17,IF(AC22=3,AC18,IF(AC22=4,AC19)))))*-1</f>
        <v>0.2142205643646396</v>
      </c>
      <c r="AD23" s="34">
        <f>+AD21/(IF(AD22=1,AD16,IF(AD22=2,AD17,IF(AD22=3,AD18,IF(AD22=4,AD19)))))*-1</f>
        <v>0.95627201832370579</v>
      </c>
      <c r="AE23" s="21" t="s">
        <v>50</v>
      </c>
      <c r="AF23" s="34">
        <f>+AF21/AF19</f>
        <v>-3.6694604011677185</v>
      </c>
      <c r="AG23" s="34">
        <f>+AG21/AG19</f>
        <v>-0.58462796402289463</v>
      </c>
      <c r="AH23" s="34">
        <f>+AH21/(IF(AH22=1,AH16,IF(AH22=2,AH17,IF(AH22=3,AH18,IF(AH22=4,AH19)))))</f>
        <v>-2.6809564495459557</v>
      </c>
      <c r="AI23" s="34">
        <f>+AI21/(IF(AI22=1,AI16,IF(AI22=2,AI17,IF(AI22=3,AI18,IF(AI22=4,AI19)))))*-1</f>
        <v>1.3628572163243402</v>
      </c>
      <c r="AJ23" s="34">
        <f>+AJ21/(IF(AJ22=1,AJ16,IF(AJ22=2,AJ17,IF(AJ22=3,AJ18,IF(AJ22=4,AJ19)))))*-1</f>
        <v>1.5533875448753001</v>
      </c>
      <c r="AK23" s="21" t="s">
        <v>50</v>
      </c>
      <c r="AL23" s="34">
        <f>+AL21/AL19</f>
        <v>-2.16105105666729</v>
      </c>
      <c r="AM23" s="34">
        <f>+('Prevalence Low Scores'!C22-(-1.406))/8.916</f>
        <v>0.15769403319874381</v>
      </c>
      <c r="AN23" s="34">
        <f>+AN21/(IF(AN22=2,AN17,IF(AN22=4,AN19)))</f>
        <v>-2.1171624956442732</v>
      </c>
      <c r="AO23" s="34">
        <f>+AO21/(IF(AO22=1,AO16,IF(AO22=2,AO17,IF(AO22=3,AO18,IF(AO22=4,AO19)))))*-1</f>
        <v>0.36659827823668945</v>
      </c>
      <c r="AP23" s="34">
        <f>+AP21/(IF(AP22=1,AP16,IF(AP22=2,AP17,IF(AP22=3,AP18,IF(AP22=4,AP19)))))*-1</f>
        <v>1.3713905289411108</v>
      </c>
      <c r="AQ23" s="21" t="s">
        <v>50</v>
      </c>
      <c r="AR23" s="34">
        <f>+AR21/AR19</f>
        <v>-4.2803340517241377</v>
      </c>
      <c r="AS23" s="34">
        <f>+('Prevalence Low Scores'!C22-(1.831))/5.814</f>
        <v>-0.31492948056415548</v>
      </c>
      <c r="AT23" s="34">
        <f>+AT21/AT19</f>
        <v>-2.8448935008192242</v>
      </c>
      <c r="AU23" s="34">
        <f>+(('Prevalence Low Scores'!C26-(7.42))/6.5)*-1</f>
        <v>1.1415384615384616</v>
      </c>
      <c r="AV23" s="34">
        <f>+AV21/AV19*-1</f>
        <v>0</v>
      </c>
      <c r="AW23" s="21" t="s">
        <v>50</v>
      </c>
      <c r="AX23" s="34">
        <f>+AX21/(IF(AX22=1,AX16,IF(AX22=2,AX17,IF(AX22=3,AX18,IF(AX22=4,AX19)))))</f>
        <v>-3.4924321830026028</v>
      </c>
      <c r="AY23" s="34">
        <f>+AY21/(IF(AY$22=1,$AY$16,IF(AY$22=2,$AY$17,IF(AY$22=3,$AY$18,IF(AY$22=4,$AY$19)))))</f>
        <v>-0.60608648948862942</v>
      </c>
      <c r="AZ23" s="34">
        <f>+AZ21/(IF(AZ22=1,AZ16,IF(AZ22=2,AZ17,IF(AZ22=3,AZ18,IF(AZ22=4,AZ19)))))</f>
        <v>2.7666621530662221</v>
      </c>
      <c r="BA23" s="34">
        <f>+BA21/(IF(BA22=1,BA16,IF(BA22=2,BA17,IF(BA22=3,BA18,IF(BA22=4,BA19)))))*-1</f>
        <v>0.56096086213251539</v>
      </c>
      <c r="BB23" s="34">
        <f>+BB21/(IF(BB22=1,BB16,IF(BB22=2,BB17,IF(BB22=3,BB18,IF(BB22=4,BB19)))))*-1</f>
        <v>0.55356791649281267</v>
      </c>
      <c r="BC23" s="21" t="s">
        <v>50</v>
      </c>
      <c r="BD23" s="34">
        <f>+BD21/BD19</f>
        <v>-4.3835826620636746</v>
      </c>
      <c r="BE23" s="34">
        <f>+BE21/BE19</f>
        <v>0.64265734265734265</v>
      </c>
      <c r="BF23" s="34">
        <f>+BF21/BF19</f>
        <v>-4.0852904820766387</v>
      </c>
      <c r="BG23" s="34">
        <f>+BG21/BG19*-1</f>
        <v>1.6394308943089428</v>
      </c>
      <c r="BH23" s="34">
        <f>+BH21/BH19*-1</f>
        <v>4.9321739130434787</v>
      </c>
      <c r="BI23" s="21" t="s">
        <v>50</v>
      </c>
      <c r="BJ23" s="34">
        <f>+BJ21/BJ19</f>
        <v>-0.46930293501048215</v>
      </c>
      <c r="BK23" s="34">
        <f>+BK21/BK19</f>
        <v>-0.70370292887029284</v>
      </c>
      <c r="BL23" s="34">
        <f>+BL21/BL19</f>
        <v>-3.7686360320933625</v>
      </c>
      <c r="BM23" s="34">
        <f>+BM21/(IF(BM22=1,BM16,IF(BM22=2,BM17,IF(BM22=3,BM18,IF(BM22=4,BM19)))))*-1</f>
        <v>1.3074183917851876</v>
      </c>
      <c r="BN23" s="34">
        <f>+BN21/BN19*-1</f>
        <v>0.80499405469678942</v>
      </c>
      <c r="BO23" s="21" t="s">
        <v>50</v>
      </c>
      <c r="BP23" s="34">
        <f>+BP21/BP19</f>
        <v>-5.5875909090909097</v>
      </c>
      <c r="BQ23" s="34">
        <f>+BQ21/BQ19</f>
        <v>-1.2516935483870966</v>
      </c>
      <c r="BR23" s="34">
        <f>+BR21/(IF(BR22=1,BR16,IF(BR22=2,BR17,IF(BR22=3,BR18,IF(BR22=4,BR19)))))</f>
        <v>-10.564217534306076</v>
      </c>
      <c r="BS23" s="34">
        <f>+BS21/(IF(BS22=1,BS16,IF(BS22=2,BS17,IF(BS22=3,BS18,IF(BS22=4,BS19)))))*-1</f>
        <v>0.13663525819129399</v>
      </c>
      <c r="BT23" s="34">
        <f>+BT21/(IF(BT22=1,BT16,IF(BT22=2,BT17,IF(BT22=3,BT18,IF(BT22=4,BT19)))))*-1</f>
        <v>-0.14674955084291449</v>
      </c>
    </row>
    <row r="24" spans="1:127" x14ac:dyDescent="0.25">
      <c r="A24" s="21" t="s">
        <v>51</v>
      </c>
      <c r="B24" s="39">
        <f>+NORMSDIST(B23)*100</f>
        <v>2.2969008586742204E-3</v>
      </c>
      <c r="C24" s="39">
        <f>+NORMSDIST(C23)*100</f>
        <v>29.22345623921419</v>
      </c>
      <c r="D24" s="39">
        <f>+VLOOKUP(D23,$B$28:$C$286,2,TRUE)</f>
        <v>0</v>
      </c>
      <c r="E24" s="39">
        <f>+NORMSDIST(E23)*100</f>
        <v>92.274529968593384</v>
      </c>
      <c r="F24" s="39">
        <f>+NORMSDIST(F23)*100</f>
        <v>91.040030432225407</v>
      </c>
      <c r="G24" s="21" t="s">
        <v>51</v>
      </c>
      <c r="H24" s="39">
        <f>+NORMSDIST(H23)*100</f>
        <v>1.933724713733612E-2</v>
      </c>
      <c r="I24" s="39">
        <f>+NORMSDIST(I23)*100</f>
        <v>53.836850355420296</v>
      </c>
      <c r="J24" s="39">
        <f>+VLOOKUP(J23,$G$27:$H$286,2,TRUE)</f>
        <v>0</v>
      </c>
      <c r="K24" s="39">
        <f>+VLOOKUP(K23,$J$27:$K$338,2,TRUE)</f>
        <v>50</v>
      </c>
      <c r="L24" s="39">
        <f>+NORMSDIST(L23)*100</f>
        <v>72.482842398462452</v>
      </c>
      <c r="M24" s="21" t="s">
        <v>51</v>
      </c>
      <c r="N24" s="39">
        <f>+VLOOKUP(N23,$L$27:$M$353,2,TRUE)</f>
        <v>0</v>
      </c>
      <c r="O24" s="39">
        <f>+NORMSDIST(O23)*100</f>
        <v>29.498427082419177</v>
      </c>
      <c r="P24" s="39">
        <f>+VLOOKUP(P23,$N$27:$O$298,2,TRUE)</f>
        <v>0</v>
      </c>
      <c r="Q24" s="39">
        <f>+VLOOKUP(Q23,$P$27:$Q$353,2,TRUE)</f>
        <v>50</v>
      </c>
      <c r="R24" s="39">
        <f>+VLOOKUP(R23,$R$27:$S$298,2,TRUE)</f>
        <v>59</v>
      </c>
      <c r="S24" s="21" t="s">
        <v>51</v>
      </c>
      <c r="T24" s="39">
        <f>+NORMSDIST(T23)*100</f>
        <v>1.0678141716241663E-3</v>
      </c>
      <c r="U24" s="39">
        <f>+NORMSDIST(U23)*100</f>
        <v>32.607147636675862</v>
      </c>
      <c r="V24" s="39">
        <f>+VLOOKUP(V23,$U$27:$V$298,2,TRUE)</f>
        <v>0</v>
      </c>
      <c r="W24" s="39">
        <f>+VLOOKUP(W23,$W$27:$X$298,2,TRUE)</f>
        <v>76</v>
      </c>
      <c r="X24" s="39">
        <f>+VLOOKUP(X23,$Y$27:$Z$298,2,TRUE)</f>
        <v>85</v>
      </c>
      <c r="Y24" s="21" t="s">
        <v>51</v>
      </c>
      <c r="Z24" s="39">
        <f>+NORMSDIST(Z23)*100</f>
        <v>3.4765884028901446E-4</v>
      </c>
      <c r="AA24" s="39">
        <f>+NORMSDIST(AA23)*100</f>
        <v>30.08704963757598</v>
      </c>
      <c r="AB24" s="39">
        <f>+VLOOKUP(AB23,$AA$27:$AB$298,2,TRUE)</f>
        <v>0</v>
      </c>
      <c r="AC24" s="39">
        <f>+VLOOKUP(AC23,$AC$27:$AD$298,2,TRUE)</f>
        <v>42</v>
      </c>
      <c r="AD24" s="39">
        <f>+VLOOKUP(AD23,$AE$27:$AF$298,2,TRUE)</f>
        <v>86</v>
      </c>
      <c r="AE24" s="21" t="s">
        <v>51</v>
      </c>
      <c r="AF24" s="39">
        <f>+NORMSDIST(AF23)*100</f>
        <v>1.2153149183313866E-2</v>
      </c>
      <c r="AG24" s="39">
        <f>+NORMSDIST(AG23)*100</f>
        <v>27.939895023961359</v>
      </c>
      <c r="AH24" s="39">
        <f>+NORMSDIST(AH23)*100</f>
        <v>0.36706034645527952</v>
      </c>
      <c r="AI24" s="39">
        <f>+NORMSDIST(AI23)*100</f>
        <v>91.353624267595023</v>
      </c>
      <c r="AJ24" s="39">
        <f>+NORMSDIST(AJ23)*100</f>
        <v>93.983471166648286</v>
      </c>
      <c r="AK24" s="21" t="s">
        <v>51</v>
      </c>
      <c r="AL24" s="37">
        <f>+NORMSDIST(AL23)*100</f>
        <v>1.5345697838313572</v>
      </c>
      <c r="AM24" s="37">
        <f>+NORMSDIST(AM23)*100</f>
        <v>56.265104875907433</v>
      </c>
      <c r="AN24" s="39">
        <f>+VLOOKUP(AN23,$AK$27:$AL$298,2,TRUE)</f>
        <v>4</v>
      </c>
      <c r="AO24" s="39">
        <f>+VLOOKUP(AO23,$AM$27:$AN$361,2,TRUE)</f>
        <v>50</v>
      </c>
      <c r="AP24" s="37">
        <f>+NORMSDIST(AP23)*100</f>
        <v>91.48733758462734</v>
      </c>
      <c r="AQ24" s="21" t="s">
        <v>51</v>
      </c>
      <c r="AR24" s="37">
        <f>+NORMSDIST(AR23)*100</f>
        <v>9.3306496947082431E-4</v>
      </c>
      <c r="AS24" s="37">
        <f>+NORMSDIST(AS23)*100</f>
        <v>37.640759871476249</v>
      </c>
      <c r="AT24" s="37">
        <f>+NORMSDIST(AT23)*100</f>
        <v>0.22213137052138984</v>
      </c>
      <c r="AU24" s="37">
        <f>+NORMSDIST(AU23)*100</f>
        <v>87.31770419676927</v>
      </c>
      <c r="AV24" s="37">
        <f>+NORMSDIST(AV23)*100</f>
        <v>50</v>
      </c>
      <c r="AW24" s="21" t="s">
        <v>51</v>
      </c>
      <c r="AX24" s="39">
        <f>+VLOOKUP(AX23,$AV$27:$AW$298,2,TRUE)</f>
        <v>0</v>
      </c>
      <c r="AY24" s="37">
        <f>+NORMSDIST(AY23)*100</f>
        <v>27.22286610183728</v>
      </c>
      <c r="AZ24" s="39">
        <f>+VLOOKUP(AZ23,$AX$27:$AY$298,2,TRUE)</f>
        <v>100</v>
      </c>
      <c r="BA24" s="39">
        <f>+VLOOKUP(BA23,$AZ$27:$BA$359,2,TRUE)</f>
        <v>67</v>
      </c>
      <c r="BB24" s="39">
        <f>+VLOOKUP(BB23,$BB$27:$BC$298,2,TRUE)</f>
        <v>62</v>
      </c>
      <c r="BC24" s="21" t="s">
        <v>51</v>
      </c>
      <c r="BD24" s="37">
        <f>+NORMSDIST(BD23)*100</f>
        <v>5.8371660993126594E-4</v>
      </c>
      <c r="BE24" s="37">
        <f>+NORMSDIST(BE23)*100</f>
        <v>73.977676699511377</v>
      </c>
      <c r="BF24" s="39">
        <f>+VLOOKUP(BF23,$BF$27:$BG$298,2,TRUE)</f>
        <v>0</v>
      </c>
      <c r="BG24" s="37">
        <f>+NORMSDIST(BG23)*100</f>
        <v>94.943822405923655</v>
      </c>
      <c r="BH24" s="37">
        <f>+NORMSDIST(BH23)*100</f>
        <v>99.999959340268461</v>
      </c>
      <c r="BI24" s="21" t="s">
        <v>51</v>
      </c>
      <c r="BJ24" s="39">
        <f>+NORMSDIST(BJ23)*100</f>
        <v>31.942655882470017</v>
      </c>
      <c r="BK24" s="39">
        <f>+NORMSDIST(BK23)*100</f>
        <v>24.08088979960014</v>
      </c>
      <c r="BL24" s="39">
        <f>+VLOOKUP(BL23,$BJ$27:$BK$298,2,TRUE)</f>
        <v>0</v>
      </c>
      <c r="BM24" s="39">
        <f>+VLOOKUP(BM23,$BL$27:$BM$298,2,TRUE)</f>
        <v>96</v>
      </c>
      <c r="BN24" s="39">
        <f>+NORMSDIST(BN23)*100</f>
        <v>78.958844469511178</v>
      </c>
      <c r="BO24" s="21" t="s">
        <v>51</v>
      </c>
      <c r="BP24" s="39">
        <f>+NORMSDIST(BP23)*100</f>
        <v>1.151206181807475E-6</v>
      </c>
      <c r="BQ24" s="39">
        <f>+NORMSDIST(BQ23)*100</f>
        <v>10.534077593020671</v>
      </c>
      <c r="BR24" s="39" t="e">
        <f>+VLOOKUP(BR23,$BO$27:$BP$298,2,TRUE)</f>
        <v>#N/A</v>
      </c>
      <c r="BS24" s="39">
        <f>+VLOOKUP(BS23,$BQ$27:$BR$366,2,TRUE)</f>
        <v>40</v>
      </c>
      <c r="BT24" s="39">
        <f>+VLOOKUP(BT23,$BS$27:$BT$298,2,TRUE)</f>
        <v>31</v>
      </c>
    </row>
    <row r="25" spans="1:127" x14ac:dyDescent="0.25">
      <c r="G25" s="34"/>
      <c r="H25" s="34"/>
      <c r="I25" s="34"/>
    </row>
    <row r="26" spans="1:127" x14ac:dyDescent="0.25">
      <c r="B26" s="21" t="s">
        <v>53</v>
      </c>
      <c r="G26" s="21" t="s">
        <v>53</v>
      </c>
      <c r="J26" s="21" t="s">
        <v>54</v>
      </c>
      <c r="N26" s="21" t="s">
        <v>53</v>
      </c>
      <c r="P26" s="21" t="s">
        <v>54</v>
      </c>
      <c r="R26" s="38" t="s">
        <v>55</v>
      </c>
      <c r="AA26" s="21" t="s">
        <v>53</v>
      </c>
      <c r="AC26" s="21" t="s">
        <v>54</v>
      </c>
      <c r="AE26" s="21" t="s">
        <v>55</v>
      </c>
      <c r="AK26" s="21" t="s">
        <v>53</v>
      </c>
      <c r="AM26" s="21" t="s">
        <v>54</v>
      </c>
      <c r="AO26" s="38"/>
      <c r="AV26" s="21" t="s">
        <v>56</v>
      </c>
      <c r="AX26" s="21" t="s">
        <v>53</v>
      </c>
      <c r="AZ26" s="21" t="s">
        <v>54</v>
      </c>
      <c r="BB26" s="21" t="s">
        <v>55</v>
      </c>
      <c r="BF26" s="21" t="s">
        <v>53</v>
      </c>
      <c r="BJ26" s="38" t="s">
        <v>53</v>
      </c>
      <c r="BL26" s="38" t="s">
        <v>54</v>
      </c>
      <c r="BO26" s="21" t="s">
        <v>53</v>
      </c>
      <c r="BQ26" s="21" t="s">
        <v>54</v>
      </c>
      <c r="BS26" s="21" t="s">
        <v>55</v>
      </c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</row>
    <row r="27" spans="1:127" x14ac:dyDescent="0.25">
      <c r="B27" s="38"/>
      <c r="C27" s="38"/>
      <c r="G27" s="21">
        <f t="shared" ref="G27:G90" si="0">+G28-0.05</f>
        <v>-8.4480419999999867</v>
      </c>
      <c r="H27" s="21">
        <v>0</v>
      </c>
      <c r="J27" s="21">
        <f t="shared" ref="J27:L88" si="1">+J28-0.05</f>
        <v>-11.688300000000035</v>
      </c>
      <c r="K27" s="21">
        <v>0</v>
      </c>
      <c r="L27" s="21">
        <f t="shared" si="1"/>
        <v>-10.453103229473863</v>
      </c>
      <c r="M27" s="21">
        <v>0</v>
      </c>
      <c r="N27" s="21">
        <f t="shared" ref="N27:N90" si="2">+N28-0.05</f>
        <v>-9.8155288150402544</v>
      </c>
      <c r="O27" s="21">
        <v>0</v>
      </c>
      <c r="P27" s="21">
        <f t="shared" ref="P27:P81" si="3">+P28-0.05</f>
        <v>-13.818750324971965</v>
      </c>
      <c r="Q27" s="21">
        <v>0</v>
      </c>
      <c r="R27" s="21">
        <f t="shared" ref="R27:R90" si="4">+R28-0.05</f>
        <v>-9.7623322971541686</v>
      </c>
      <c r="S27" s="40">
        <v>0</v>
      </c>
      <c r="U27" s="21">
        <f t="shared" ref="U27:U90" si="5">+U28-0.05</f>
        <v>-8.9062999999999928</v>
      </c>
      <c r="V27" s="21">
        <v>0</v>
      </c>
      <c r="W27" s="21">
        <f t="shared" ref="W27:W90" si="6">+W28-0.05</f>
        <v>-10.342300000000018</v>
      </c>
      <c r="X27" s="21">
        <v>0</v>
      </c>
      <c r="Y27" s="21">
        <f t="shared" ref="Y27:Y90" si="7">+Y28-0.05</f>
        <v>-8.9959999999999951</v>
      </c>
      <c r="Z27" s="21">
        <v>0</v>
      </c>
      <c r="AA27" s="21">
        <f t="shared" ref="AA27:AA90" si="8">+AA28-0.05</f>
        <v>-9.3123969341364159</v>
      </c>
      <c r="AB27" s="21">
        <v>0</v>
      </c>
      <c r="AC27" s="21">
        <f t="shared" ref="AC27:AC52" si="9">+AC28-0.1</f>
        <v>-11.188933974023508</v>
      </c>
      <c r="AD27" s="21">
        <v>0</v>
      </c>
      <c r="AE27" s="21">
        <f t="shared" ref="AE27:AE90" si="10">+AE28-0.05</f>
        <v>-9.5956629398620255</v>
      </c>
      <c r="AF27" s="21">
        <v>0</v>
      </c>
      <c r="AK27" s="21">
        <f t="shared" ref="AK27:AK90" si="11">+AK28-0.05</f>
        <v>-9.6884000000000068</v>
      </c>
      <c r="AL27" s="21">
        <v>0</v>
      </c>
      <c r="AM27" s="21">
        <f t="shared" ref="AM27:AM89" si="12">+AM28-0.05</f>
        <v>-13.742616106323295</v>
      </c>
      <c r="AN27" s="21">
        <v>0</v>
      </c>
      <c r="AV27" s="21">
        <f t="shared" ref="AV27:AV90" si="13">+AV28-0.05</f>
        <v>-8.7953458183614384</v>
      </c>
      <c r="AW27" s="21">
        <v>0</v>
      </c>
      <c r="AX27" s="21">
        <f t="shared" ref="AX27:AX90" si="14">+AX28-0.05</f>
        <v>-9.3138498725117476</v>
      </c>
      <c r="AY27" s="21">
        <v>0</v>
      </c>
      <c r="AZ27" s="21">
        <f t="shared" ref="AZ27:AZ87" si="15">+AZ28-0.05</f>
        <v>-13.46985084679673</v>
      </c>
      <c r="BA27" s="21">
        <v>0</v>
      </c>
      <c r="BB27" s="21">
        <f t="shared" ref="BB27:BB90" si="16">+BB28-0.05</f>
        <v>-9.1060204665996789</v>
      </c>
      <c r="BC27" s="21">
        <v>0</v>
      </c>
      <c r="BF27" s="21">
        <f t="shared" ref="BF27:BF90" si="17">+BF28-0.05</f>
        <v>-10.244536933601641</v>
      </c>
      <c r="BG27" s="21">
        <v>0</v>
      </c>
      <c r="BJ27" s="21">
        <f t="shared" ref="BJ27:BJ90" si="18">+BJ28-0.05</f>
        <v>-9.2167793118256043</v>
      </c>
      <c r="BK27" s="21">
        <v>0</v>
      </c>
      <c r="BL27" s="21">
        <f t="shared" ref="BL27:BL36" si="19">+BL28-1</f>
        <v>-25.844517538273095</v>
      </c>
      <c r="BM27" s="21">
        <v>0</v>
      </c>
      <c r="BO27" s="21">
        <f t="shared" ref="BO27:BO90" si="20">+BO28-0.05</f>
        <v>-9.8918368345780046</v>
      </c>
      <c r="BP27" s="21">
        <v>0</v>
      </c>
      <c r="BQ27" s="21">
        <f t="shared" ref="BQ27:BQ90" si="21">+BQ28-0.5</f>
        <v>-45.608791721902996</v>
      </c>
      <c r="BR27" s="21">
        <v>0</v>
      </c>
      <c r="BS27" s="21">
        <f t="shared" ref="BS27:BS90" si="22">+BS28-0.05</f>
        <v>-9.8795699687370533</v>
      </c>
      <c r="BT27" s="21">
        <v>0</v>
      </c>
    </row>
    <row r="28" spans="1:127" x14ac:dyDescent="0.25">
      <c r="B28" s="21">
        <f t="shared" ref="B28:B80" si="23">+B29-0.05</f>
        <v>-10.965400000000033</v>
      </c>
      <c r="C28" s="21">
        <v>0</v>
      </c>
      <c r="G28" s="21">
        <f t="shared" si="0"/>
        <v>-8.398041999999986</v>
      </c>
      <c r="H28" s="21">
        <v>0</v>
      </c>
      <c r="J28" s="21">
        <f t="shared" si="1"/>
        <v>-11.638300000000035</v>
      </c>
      <c r="K28" s="21">
        <v>0</v>
      </c>
      <c r="L28" s="21">
        <f t="shared" si="1"/>
        <v>-10.403103229473862</v>
      </c>
      <c r="M28" s="21">
        <v>0</v>
      </c>
      <c r="N28" s="21">
        <f t="shared" si="2"/>
        <v>-9.7655288150402537</v>
      </c>
      <c r="O28" s="21">
        <v>0</v>
      </c>
      <c r="P28" s="21">
        <f t="shared" si="3"/>
        <v>-13.768750324971965</v>
      </c>
      <c r="Q28" s="21">
        <v>0</v>
      </c>
      <c r="R28" s="21">
        <f t="shared" si="4"/>
        <v>-9.7123322971541679</v>
      </c>
      <c r="S28" s="40">
        <v>0</v>
      </c>
      <c r="U28" s="21">
        <f t="shared" si="5"/>
        <v>-8.8562999999999921</v>
      </c>
      <c r="V28" s="21">
        <v>0</v>
      </c>
      <c r="W28" s="21">
        <f t="shared" si="6"/>
        <v>-10.292300000000017</v>
      </c>
      <c r="X28" s="21">
        <v>0</v>
      </c>
      <c r="Y28" s="21">
        <f t="shared" si="7"/>
        <v>-8.9459999999999944</v>
      </c>
      <c r="Z28" s="21">
        <v>0</v>
      </c>
      <c r="AA28" s="21">
        <f t="shared" si="8"/>
        <v>-9.2623969341364152</v>
      </c>
      <c r="AB28" s="21">
        <v>0</v>
      </c>
      <c r="AC28" s="21">
        <f t="shared" si="9"/>
        <v>-11.088933974023508</v>
      </c>
      <c r="AD28" s="21">
        <v>0</v>
      </c>
      <c r="AE28" s="21">
        <f t="shared" si="10"/>
        <v>-9.5456629398620247</v>
      </c>
      <c r="AF28" s="21">
        <v>0</v>
      </c>
      <c r="AK28" s="21">
        <f t="shared" si="11"/>
        <v>-9.6384000000000061</v>
      </c>
      <c r="AL28" s="21">
        <v>0</v>
      </c>
      <c r="AM28" s="21">
        <f t="shared" si="12"/>
        <v>-13.692616106323294</v>
      </c>
      <c r="AN28" s="21">
        <v>0</v>
      </c>
      <c r="AV28" s="21">
        <f t="shared" si="13"/>
        <v>-8.7453458183614377</v>
      </c>
      <c r="AW28" s="21">
        <v>0</v>
      </c>
      <c r="AX28" s="21">
        <f t="shared" si="14"/>
        <v>-9.2638498725117469</v>
      </c>
      <c r="AY28" s="21">
        <v>0</v>
      </c>
      <c r="AZ28" s="21">
        <f t="shared" si="15"/>
        <v>-13.419850846796729</v>
      </c>
      <c r="BA28" s="21">
        <v>0</v>
      </c>
      <c r="BB28" s="21">
        <f t="shared" si="16"/>
        <v>-9.0560204665996782</v>
      </c>
      <c r="BC28" s="21">
        <v>0</v>
      </c>
      <c r="BF28" s="21">
        <f t="shared" si="17"/>
        <v>-10.19453693360164</v>
      </c>
      <c r="BG28" s="21">
        <v>0</v>
      </c>
      <c r="BJ28" s="21">
        <f t="shared" si="18"/>
        <v>-9.1667793118256036</v>
      </c>
      <c r="BK28" s="21">
        <v>0</v>
      </c>
      <c r="BL28" s="21">
        <f t="shared" si="19"/>
        <v>-24.844517538273095</v>
      </c>
      <c r="BM28" s="21">
        <v>0</v>
      </c>
      <c r="BO28" s="21">
        <f t="shared" si="20"/>
        <v>-9.8418368345780038</v>
      </c>
      <c r="BP28" s="21">
        <v>0</v>
      </c>
      <c r="BQ28" s="21">
        <f t="shared" si="21"/>
        <v>-45.108791721902996</v>
      </c>
      <c r="BR28" s="21">
        <v>0</v>
      </c>
      <c r="BS28" s="21">
        <f t="shared" si="22"/>
        <v>-9.8295699687370526</v>
      </c>
      <c r="BT28" s="21">
        <v>0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</row>
    <row r="29" spans="1:127" x14ac:dyDescent="0.25">
      <c r="B29" s="21">
        <f t="shared" si="23"/>
        <v>-10.915400000000032</v>
      </c>
      <c r="C29" s="21">
        <v>0</v>
      </c>
      <c r="G29" s="21">
        <f t="shared" si="0"/>
        <v>-8.3480419999999853</v>
      </c>
      <c r="H29" s="21">
        <v>0</v>
      </c>
      <c r="J29" s="21">
        <f t="shared" si="1"/>
        <v>-11.588300000000034</v>
      </c>
      <c r="K29" s="21">
        <v>0</v>
      </c>
      <c r="L29" s="21">
        <f t="shared" si="1"/>
        <v>-10.353103229473861</v>
      </c>
      <c r="M29" s="21">
        <v>0</v>
      </c>
      <c r="N29" s="21">
        <f t="shared" si="2"/>
        <v>-9.715528815040253</v>
      </c>
      <c r="O29" s="21">
        <v>0</v>
      </c>
      <c r="P29" s="21">
        <f t="shared" si="3"/>
        <v>-13.718750324971964</v>
      </c>
      <c r="Q29" s="21">
        <v>0</v>
      </c>
      <c r="R29" s="21">
        <f t="shared" si="4"/>
        <v>-9.6623322971541672</v>
      </c>
      <c r="S29" s="40">
        <v>0</v>
      </c>
      <c r="U29" s="21">
        <f t="shared" si="5"/>
        <v>-8.8062999999999914</v>
      </c>
      <c r="V29" s="21">
        <v>0</v>
      </c>
      <c r="W29" s="21">
        <f t="shared" si="6"/>
        <v>-10.242300000000016</v>
      </c>
      <c r="X29" s="21">
        <v>0</v>
      </c>
      <c r="Y29" s="21">
        <f t="shared" si="7"/>
        <v>-8.8959999999999937</v>
      </c>
      <c r="Z29" s="21">
        <v>0</v>
      </c>
      <c r="AA29" s="21">
        <f t="shared" si="8"/>
        <v>-9.2123969341364145</v>
      </c>
      <c r="AB29" s="21">
        <v>0</v>
      </c>
      <c r="AC29" s="21">
        <f t="shared" si="9"/>
        <v>-10.988933974023508</v>
      </c>
      <c r="AD29" s="21">
        <v>0</v>
      </c>
      <c r="AE29" s="21">
        <f t="shared" si="10"/>
        <v>-9.495662939862024</v>
      </c>
      <c r="AF29" s="21">
        <v>0</v>
      </c>
      <c r="AK29" s="21">
        <f t="shared" si="11"/>
        <v>-9.5884000000000054</v>
      </c>
      <c r="AL29" s="21">
        <v>0</v>
      </c>
      <c r="AM29" s="21">
        <f t="shared" si="12"/>
        <v>-13.642616106323294</v>
      </c>
      <c r="AN29" s="21">
        <v>0</v>
      </c>
      <c r="AV29" s="21">
        <f t="shared" si="13"/>
        <v>-8.6953458183614369</v>
      </c>
      <c r="AW29" s="21">
        <v>0</v>
      </c>
      <c r="AX29" s="21">
        <f t="shared" si="14"/>
        <v>-9.2138498725117461</v>
      </c>
      <c r="AY29" s="21">
        <v>0</v>
      </c>
      <c r="AZ29" s="21">
        <f t="shared" si="15"/>
        <v>-13.369850846796728</v>
      </c>
      <c r="BA29" s="21">
        <v>0</v>
      </c>
      <c r="BB29" s="21">
        <f t="shared" si="16"/>
        <v>-9.0060204665996775</v>
      </c>
      <c r="BC29" s="21">
        <v>0</v>
      </c>
      <c r="BF29" s="21">
        <f t="shared" si="17"/>
        <v>-10.144536933601639</v>
      </c>
      <c r="BG29" s="21">
        <v>0</v>
      </c>
      <c r="BJ29" s="21">
        <f t="shared" si="18"/>
        <v>-9.1167793118256029</v>
      </c>
      <c r="BK29" s="21">
        <v>0</v>
      </c>
      <c r="BL29" s="21">
        <f t="shared" si="19"/>
        <v>-23.844517538273095</v>
      </c>
      <c r="BM29" s="21">
        <v>0</v>
      </c>
      <c r="BO29" s="21">
        <f t="shared" si="20"/>
        <v>-9.7918368345780031</v>
      </c>
      <c r="BP29" s="21">
        <v>0</v>
      </c>
      <c r="BQ29" s="21">
        <f t="shared" si="21"/>
        <v>-44.608791721902996</v>
      </c>
      <c r="BR29" s="21">
        <v>0</v>
      </c>
      <c r="BS29" s="21">
        <f t="shared" si="22"/>
        <v>-9.7795699687370519</v>
      </c>
      <c r="BT29" s="21">
        <v>0</v>
      </c>
    </row>
    <row r="30" spans="1:127" x14ac:dyDescent="0.25">
      <c r="B30" s="21">
        <f t="shared" si="23"/>
        <v>-10.865400000000031</v>
      </c>
      <c r="C30" s="21">
        <v>0</v>
      </c>
      <c r="G30" s="21">
        <f t="shared" si="0"/>
        <v>-8.2980419999999846</v>
      </c>
      <c r="H30" s="21">
        <v>0</v>
      </c>
      <c r="J30" s="21">
        <f t="shared" si="1"/>
        <v>-11.538300000000033</v>
      </c>
      <c r="K30" s="21">
        <v>0</v>
      </c>
      <c r="L30" s="21">
        <f t="shared" si="1"/>
        <v>-10.30310322947386</v>
      </c>
      <c r="M30" s="21">
        <v>0</v>
      </c>
      <c r="N30" s="21">
        <f t="shared" si="2"/>
        <v>-9.6655288150402523</v>
      </c>
      <c r="O30" s="21">
        <v>0</v>
      </c>
      <c r="P30" s="21">
        <f t="shared" si="3"/>
        <v>-13.668750324971963</v>
      </c>
      <c r="Q30" s="21">
        <v>0</v>
      </c>
      <c r="R30" s="21">
        <f t="shared" si="4"/>
        <v>-9.6123322971541665</v>
      </c>
      <c r="S30" s="40">
        <v>0</v>
      </c>
      <c r="U30" s="21">
        <f t="shared" si="5"/>
        <v>-8.7562999999999906</v>
      </c>
      <c r="V30" s="21">
        <v>0</v>
      </c>
      <c r="W30" s="21">
        <f t="shared" si="6"/>
        <v>-10.192300000000015</v>
      </c>
      <c r="X30" s="21">
        <v>0</v>
      </c>
      <c r="Y30" s="21">
        <f t="shared" si="7"/>
        <v>-8.845999999999993</v>
      </c>
      <c r="Z30" s="21">
        <v>0</v>
      </c>
      <c r="AA30" s="21">
        <f t="shared" si="8"/>
        <v>-9.1623969341364138</v>
      </c>
      <c r="AB30" s="21">
        <v>0</v>
      </c>
      <c r="AC30" s="21">
        <f t="shared" si="9"/>
        <v>-10.888933974023509</v>
      </c>
      <c r="AD30" s="21">
        <v>0</v>
      </c>
      <c r="AE30" s="21">
        <f t="shared" si="10"/>
        <v>-9.4456629398620233</v>
      </c>
      <c r="AF30" s="21">
        <v>0</v>
      </c>
      <c r="AK30" s="21">
        <f t="shared" si="11"/>
        <v>-9.5384000000000047</v>
      </c>
      <c r="AL30" s="21">
        <v>0</v>
      </c>
      <c r="AM30" s="21">
        <f t="shared" si="12"/>
        <v>-13.592616106323293</v>
      </c>
      <c r="AN30" s="21">
        <v>0</v>
      </c>
      <c r="AV30" s="21">
        <f t="shared" si="13"/>
        <v>-8.6453458183614362</v>
      </c>
      <c r="AW30" s="21">
        <v>0</v>
      </c>
      <c r="AX30" s="21">
        <f t="shared" si="14"/>
        <v>-9.1638498725117454</v>
      </c>
      <c r="AY30" s="21">
        <v>0</v>
      </c>
      <c r="AZ30" s="21">
        <f t="shared" si="15"/>
        <v>-13.319850846796728</v>
      </c>
      <c r="BA30" s="21">
        <v>0</v>
      </c>
      <c r="BB30" s="21">
        <f t="shared" si="16"/>
        <v>-8.9560204665996768</v>
      </c>
      <c r="BC30" s="21">
        <v>0</v>
      </c>
      <c r="BF30" s="21">
        <f t="shared" si="17"/>
        <v>-10.094536933601638</v>
      </c>
      <c r="BG30" s="21">
        <v>0</v>
      </c>
      <c r="BJ30" s="21">
        <f t="shared" si="18"/>
        <v>-9.0667793118256022</v>
      </c>
      <c r="BK30" s="21">
        <v>0</v>
      </c>
      <c r="BL30" s="21">
        <f t="shared" si="19"/>
        <v>-22.844517538273095</v>
      </c>
      <c r="BM30" s="21">
        <v>0</v>
      </c>
      <c r="BO30" s="21">
        <f t="shared" si="20"/>
        <v>-9.7418368345780024</v>
      </c>
      <c r="BP30" s="21">
        <v>0</v>
      </c>
      <c r="BQ30" s="21">
        <f t="shared" si="21"/>
        <v>-44.108791721902996</v>
      </c>
      <c r="BR30" s="21">
        <v>0</v>
      </c>
      <c r="BS30" s="21">
        <f t="shared" si="22"/>
        <v>-9.7295699687370512</v>
      </c>
      <c r="BT30" s="21">
        <v>0</v>
      </c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</row>
    <row r="31" spans="1:127" x14ac:dyDescent="0.25">
      <c r="B31" s="21">
        <f t="shared" si="23"/>
        <v>-10.815400000000031</v>
      </c>
      <c r="C31" s="21">
        <v>0</v>
      </c>
      <c r="G31" s="21">
        <f t="shared" si="0"/>
        <v>-8.2480419999999839</v>
      </c>
      <c r="H31" s="21">
        <v>0</v>
      </c>
      <c r="J31" s="21">
        <f t="shared" si="1"/>
        <v>-11.488300000000033</v>
      </c>
      <c r="K31" s="21">
        <v>0</v>
      </c>
      <c r="L31" s="21">
        <f t="shared" si="1"/>
        <v>-10.25310322947386</v>
      </c>
      <c r="M31" s="21">
        <v>0</v>
      </c>
      <c r="N31" s="21">
        <f t="shared" si="2"/>
        <v>-9.6155288150402516</v>
      </c>
      <c r="O31" s="21">
        <v>0</v>
      </c>
      <c r="P31" s="21">
        <f t="shared" si="3"/>
        <v>-13.618750324971963</v>
      </c>
      <c r="Q31" s="21">
        <v>0</v>
      </c>
      <c r="R31" s="21">
        <f t="shared" si="4"/>
        <v>-9.5623322971541658</v>
      </c>
      <c r="S31" s="40">
        <v>0</v>
      </c>
      <c r="U31" s="21">
        <f t="shared" si="5"/>
        <v>-8.7062999999999899</v>
      </c>
      <c r="V31" s="21">
        <v>0</v>
      </c>
      <c r="W31" s="21">
        <f t="shared" si="6"/>
        <v>-10.142300000000015</v>
      </c>
      <c r="X31" s="21">
        <v>0</v>
      </c>
      <c r="Y31" s="21">
        <f t="shared" si="7"/>
        <v>-8.7959999999999923</v>
      </c>
      <c r="Z31" s="21">
        <v>0</v>
      </c>
      <c r="AA31" s="21">
        <f t="shared" si="8"/>
        <v>-9.1123969341364131</v>
      </c>
      <c r="AB31" s="21">
        <v>0</v>
      </c>
      <c r="AC31" s="21">
        <f t="shared" si="9"/>
        <v>-10.788933974023509</v>
      </c>
      <c r="AD31" s="21">
        <v>0</v>
      </c>
      <c r="AE31" s="21">
        <f t="shared" si="10"/>
        <v>-9.3956629398620226</v>
      </c>
      <c r="AF31" s="21">
        <v>0</v>
      </c>
      <c r="AK31" s="21">
        <f t="shared" si="11"/>
        <v>-9.4884000000000039</v>
      </c>
      <c r="AL31" s="21">
        <v>0</v>
      </c>
      <c r="AM31" s="21">
        <f t="shared" si="12"/>
        <v>-13.542616106323292</v>
      </c>
      <c r="AN31" s="21">
        <v>0</v>
      </c>
      <c r="AV31" s="21">
        <f t="shared" si="13"/>
        <v>-8.5953458183614355</v>
      </c>
      <c r="AW31" s="21">
        <v>0</v>
      </c>
      <c r="AX31" s="21">
        <f t="shared" si="14"/>
        <v>-9.1138498725117447</v>
      </c>
      <c r="AY31" s="21">
        <v>0</v>
      </c>
      <c r="AZ31" s="21">
        <f t="shared" si="15"/>
        <v>-13.269850846796727</v>
      </c>
      <c r="BA31" s="21">
        <v>0</v>
      </c>
      <c r="BB31" s="21">
        <f t="shared" si="16"/>
        <v>-8.9060204665996761</v>
      </c>
      <c r="BC31" s="21">
        <v>0</v>
      </c>
      <c r="BF31" s="21">
        <f t="shared" si="17"/>
        <v>-10.044536933601638</v>
      </c>
      <c r="BG31" s="21">
        <v>0</v>
      </c>
      <c r="BJ31" s="21">
        <f t="shared" si="18"/>
        <v>-9.0167793118256014</v>
      </c>
      <c r="BK31" s="21">
        <v>0</v>
      </c>
      <c r="BL31" s="21">
        <f t="shared" si="19"/>
        <v>-21.844517538273095</v>
      </c>
      <c r="BM31" s="21">
        <v>0</v>
      </c>
      <c r="BO31" s="21">
        <f t="shared" si="20"/>
        <v>-9.6918368345780017</v>
      </c>
      <c r="BP31" s="21">
        <v>0</v>
      </c>
      <c r="BQ31" s="21">
        <f t="shared" si="21"/>
        <v>-43.608791721902996</v>
      </c>
      <c r="BR31" s="21">
        <v>0</v>
      </c>
      <c r="BS31" s="21">
        <f t="shared" si="22"/>
        <v>-9.6795699687370504</v>
      </c>
      <c r="BT31" s="21">
        <v>0</v>
      </c>
    </row>
    <row r="32" spans="1:127" x14ac:dyDescent="0.25">
      <c r="B32" s="21">
        <f t="shared" si="23"/>
        <v>-10.76540000000003</v>
      </c>
      <c r="C32" s="21">
        <v>0</v>
      </c>
      <c r="G32" s="21">
        <f t="shared" si="0"/>
        <v>-8.1980419999999832</v>
      </c>
      <c r="H32" s="21">
        <v>0</v>
      </c>
      <c r="J32" s="21">
        <f t="shared" si="1"/>
        <v>-11.438300000000032</v>
      </c>
      <c r="K32" s="21">
        <v>0</v>
      </c>
      <c r="L32" s="21">
        <f t="shared" si="1"/>
        <v>-10.203103229473859</v>
      </c>
      <c r="M32" s="21">
        <v>0</v>
      </c>
      <c r="N32" s="21">
        <f t="shared" si="2"/>
        <v>-9.5655288150402509</v>
      </c>
      <c r="O32" s="21">
        <v>0</v>
      </c>
      <c r="P32" s="21">
        <f t="shared" si="3"/>
        <v>-13.568750324971962</v>
      </c>
      <c r="Q32" s="21">
        <v>0</v>
      </c>
      <c r="R32" s="21">
        <f t="shared" si="4"/>
        <v>-9.5123322971541651</v>
      </c>
      <c r="S32" s="40">
        <v>0</v>
      </c>
      <c r="U32" s="21">
        <f t="shared" si="5"/>
        <v>-8.6562999999999892</v>
      </c>
      <c r="V32" s="21">
        <v>0</v>
      </c>
      <c r="W32" s="21">
        <f t="shared" si="6"/>
        <v>-10.092300000000014</v>
      </c>
      <c r="X32" s="21">
        <v>0</v>
      </c>
      <c r="Y32" s="21">
        <f t="shared" si="7"/>
        <v>-8.7459999999999916</v>
      </c>
      <c r="Z32" s="21">
        <v>0</v>
      </c>
      <c r="AA32" s="21">
        <f t="shared" si="8"/>
        <v>-9.0623969341364123</v>
      </c>
      <c r="AB32" s="21">
        <v>0</v>
      </c>
      <c r="AC32" s="21">
        <f t="shared" si="9"/>
        <v>-10.688933974023509</v>
      </c>
      <c r="AD32" s="21">
        <v>0</v>
      </c>
      <c r="AE32" s="21">
        <f t="shared" si="10"/>
        <v>-9.3456629398620219</v>
      </c>
      <c r="AF32" s="21">
        <v>0</v>
      </c>
      <c r="AK32" s="21">
        <f t="shared" si="11"/>
        <v>-9.4384000000000032</v>
      </c>
      <c r="AL32" s="21">
        <v>0</v>
      </c>
      <c r="AM32" s="21">
        <f t="shared" si="12"/>
        <v>-13.492616106323291</v>
      </c>
      <c r="AN32" s="21">
        <v>0</v>
      </c>
      <c r="AV32" s="21">
        <f t="shared" si="13"/>
        <v>-8.5453458183614348</v>
      </c>
      <c r="AW32" s="21">
        <v>0</v>
      </c>
      <c r="AX32" s="21">
        <f t="shared" si="14"/>
        <v>-9.063849872511744</v>
      </c>
      <c r="AY32" s="21">
        <v>0</v>
      </c>
      <c r="AZ32" s="21">
        <f t="shared" si="15"/>
        <v>-13.219850846796726</v>
      </c>
      <c r="BA32" s="21">
        <v>0</v>
      </c>
      <c r="BB32" s="21">
        <f t="shared" si="16"/>
        <v>-8.8560204665996753</v>
      </c>
      <c r="BC32" s="21">
        <v>0</v>
      </c>
      <c r="BF32" s="21">
        <f t="shared" si="17"/>
        <v>-9.994536933601637</v>
      </c>
      <c r="BG32" s="21">
        <v>0</v>
      </c>
      <c r="BJ32" s="21">
        <f t="shared" si="18"/>
        <v>-8.9667793118256007</v>
      </c>
      <c r="BK32" s="21">
        <v>0</v>
      </c>
      <c r="BL32" s="21">
        <f t="shared" si="19"/>
        <v>-20.844517538273095</v>
      </c>
      <c r="BM32" s="21">
        <v>0</v>
      </c>
      <c r="BO32" s="21">
        <f t="shared" si="20"/>
        <v>-9.641836834578001</v>
      </c>
      <c r="BP32" s="21">
        <v>0</v>
      </c>
      <c r="BQ32" s="21">
        <f t="shared" si="21"/>
        <v>-43.108791721902996</v>
      </c>
      <c r="BR32" s="21">
        <v>0</v>
      </c>
      <c r="BS32" s="21">
        <f t="shared" si="22"/>
        <v>-9.6295699687370497</v>
      </c>
      <c r="BT32" s="21">
        <v>0</v>
      </c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</row>
    <row r="33" spans="2:127" x14ac:dyDescent="0.25">
      <c r="B33" s="21">
        <f t="shared" si="23"/>
        <v>-10.715400000000029</v>
      </c>
      <c r="C33" s="21">
        <v>0</v>
      </c>
      <c r="G33" s="21">
        <f t="shared" si="0"/>
        <v>-8.1480419999999825</v>
      </c>
      <c r="H33" s="21">
        <v>0</v>
      </c>
      <c r="J33" s="21">
        <f t="shared" si="1"/>
        <v>-11.388300000000031</v>
      </c>
      <c r="K33" s="21">
        <v>0</v>
      </c>
      <c r="L33" s="21">
        <f t="shared" si="1"/>
        <v>-10.153103229473858</v>
      </c>
      <c r="M33" s="21">
        <v>0</v>
      </c>
      <c r="N33" s="21">
        <f t="shared" si="2"/>
        <v>-9.5155288150402502</v>
      </c>
      <c r="O33" s="21">
        <v>0</v>
      </c>
      <c r="P33" s="21">
        <f t="shared" si="3"/>
        <v>-13.518750324971961</v>
      </c>
      <c r="Q33" s="21">
        <v>0</v>
      </c>
      <c r="R33" s="21">
        <f t="shared" si="4"/>
        <v>-9.4623322971541644</v>
      </c>
      <c r="S33" s="40">
        <v>0</v>
      </c>
      <c r="U33" s="21">
        <f t="shared" si="5"/>
        <v>-8.6062999999999885</v>
      </c>
      <c r="V33" s="21">
        <v>0</v>
      </c>
      <c r="W33" s="21">
        <f t="shared" si="6"/>
        <v>-10.042300000000013</v>
      </c>
      <c r="X33" s="21">
        <v>0</v>
      </c>
      <c r="Y33" s="21">
        <f t="shared" si="7"/>
        <v>-8.6959999999999908</v>
      </c>
      <c r="Z33" s="21">
        <v>0</v>
      </c>
      <c r="AA33" s="21">
        <f t="shared" si="8"/>
        <v>-9.0123969341364116</v>
      </c>
      <c r="AB33" s="21">
        <v>0</v>
      </c>
      <c r="AC33" s="21">
        <f t="shared" si="9"/>
        <v>-10.58893397402351</v>
      </c>
      <c r="AD33" s="21">
        <v>0</v>
      </c>
      <c r="AE33" s="21">
        <f t="shared" si="10"/>
        <v>-9.2956629398620212</v>
      </c>
      <c r="AF33" s="21">
        <v>0</v>
      </c>
      <c r="AK33" s="21">
        <f t="shared" si="11"/>
        <v>-9.3884000000000025</v>
      </c>
      <c r="AL33" s="21">
        <v>0</v>
      </c>
      <c r="AM33" s="21">
        <f t="shared" si="12"/>
        <v>-13.442616106323291</v>
      </c>
      <c r="AN33" s="21">
        <v>0</v>
      </c>
      <c r="AV33" s="21">
        <f t="shared" si="13"/>
        <v>-8.4953458183614341</v>
      </c>
      <c r="AW33" s="21">
        <v>0</v>
      </c>
      <c r="AX33" s="21">
        <f t="shared" si="14"/>
        <v>-9.0138498725117433</v>
      </c>
      <c r="AY33" s="21">
        <v>0</v>
      </c>
      <c r="AZ33" s="21">
        <f t="shared" si="15"/>
        <v>-13.169850846796725</v>
      </c>
      <c r="BA33" s="21">
        <v>0</v>
      </c>
      <c r="BB33" s="21">
        <f t="shared" si="16"/>
        <v>-8.8060204665996746</v>
      </c>
      <c r="BC33" s="21">
        <v>0</v>
      </c>
      <c r="BF33" s="21">
        <f t="shared" si="17"/>
        <v>-9.9445369336016363</v>
      </c>
      <c r="BG33" s="21">
        <v>0</v>
      </c>
      <c r="BJ33" s="21">
        <f t="shared" si="18"/>
        <v>-8.9167793118256</v>
      </c>
      <c r="BK33" s="21">
        <v>0</v>
      </c>
      <c r="BL33" s="21">
        <f t="shared" si="19"/>
        <v>-19.844517538273095</v>
      </c>
      <c r="BM33" s="21">
        <v>0</v>
      </c>
      <c r="BO33" s="21">
        <f t="shared" si="20"/>
        <v>-9.5918368345780003</v>
      </c>
      <c r="BP33" s="21">
        <v>0</v>
      </c>
      <c r="BQ33" s="21">
        <f t="shared" si="21"/>
        <v>-42.608791721902996</v>
      </c>
      <c r="BR33" s="21">
        <v>0</v>
      </c>
      <c r="BS33" s="21">
        <f t="shared" si="22"/>
        <v>-9.579569968737049</v>
      </c>
      <c r="BT33" s="21">
        <v>0</v>
      </c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DB33" s="34"/>
      <c r="DC33" s="34"/>
      <c r="DD33" s="34"/>
      <c r="DE33" s="34"/>
    </row>
    <row r="34" spans="2:127" x14ac:dyDescent="0.25">
      <c r="B34" s="21">
        <f t="shared" si="23"/>
        <v>-10.665400000000028</v>
      </c>
      <c r="C34" s="21">
        <v>0</v>
      </c>
      <c r="G34" s="21">
        <f t="shared" si="0"/>
        <v>-8.0980419999999818</v>
      </c>
      <c r="H34" s="21">
        <v>0</v>
      </c>
      <c r="J34" s="21">
        <f t="shared" si="1"/>
        <v>-11.33830000000003</v>
      </c>
      <c r="K34" s="21">
        <v>0</v>
      </c>
      <c r="L34" s="21">
        <f t="shared" si="1"/>
        <v>-10.103103229473858</v>
      </c>
      <c r="M34" s="21">
        <v>0</v>
      </c>
      <c r="N34" s="21">
        <f t="shared" si="2"/>
        <v>-9.4655288150402495</v>
      </c>
      <c r="O34" s="21">
        <v>0</v>
      </c>
      <c r="P34" s="21">
        <f t="shared" si="3"/>
        <v>-13.46875032497196</v>
      </c>
      <c r="Q34" s="21">
        <v>0</v>
      </c>
      <c r="R34" s="21">
        <f t="shared" si="4"/>
        <v>-9.4123322971541636</v>
      </c>
      <c r="S34" s="40">
        <v>0</v>
      </c>
      <c r="U34" s="21">
        <f t="shared" si="5"/>
        <v>-8.5562999999999878</v>
      </c>
      <c r="V34" s="21">
        <v>0</v>
      </c>
      <c r="W34" s="21">
        <f t="shared" si="6"/>
        <v>-9.9923000000000126</v>
      </c>
      <c r="X34" s="21">
        <v>0</v>
      </c>
      <c r="Y34" s="21">
        <f t="shared" si="7"/>
        <v>-8.6459999999999901</v>
      </c>
      <c r="Z34" s="21">
        <v>0</v>
      </c>
      <c r="AA34" s="21">
        <f t="shared" si="8"/>
        <v>-8.9623969341364109</v>
      </c>
      <c r="AB34" s="21">
        <v>0</v>
      </c>
      <c r="AC34" s="21">
        <f t="shared" si="9"/>
        <v>-10.48893397402351</v>
      </c>
      <c r="AD34" s="21">
        <v>0</v>
      </c>
      <c r="AE34" s="21">
        <f t="shared" si="10"/>
        <v>-9.2456629398620205</v>
      </c>
      <c r="AF34" s="21">
        <v>0</v>
      </c>
      <c r="AK34" s="21">
        <f t="shared" si="11"/>
        <v>-9.3384000000000018</v>
      </c>
      <c r="AL34" s="21">
        <v>0</v>
      </c>
      <c r="AM34" s="21">
        <f t="shared" si="12"/>
        <v>-13.39261610632329</v>
      </c>
      <c r="AN34" s="21">
        <v>0</v>
      </c>
      <c r="AV34" s="21">
        <f t="shared" si="13"/>
        <v>-8.4453458183614334</v>
      </c>
      <c r="AW34" s="21">
        <v>0</v>
      </c>
      <c r="AX34" s="21">
        <f t="shared" si="14"/>
        <v>-8.9638498725117426</v>
      </c>
      <c r="AY34" s="21">
        <v>0</v>
      </c>
      <c r="AZ34" s="21">
        <f t="shared" si="15"/>
        <v>-13.119850846796725</v>
      </c>
      <c r="BA34" s="21">
        <v>0</v>
      </c>
      <c r="BB34" s="21">
        <f t="shared" si="16"/>
        <v>-8.7560204665996739</v>
      </c>
      <c r="BC34" s="21">
        <v>0</v>
      </c>
      <c r="BF34" s="21">
        <f t="shared" si="17"/>
        <v>-9.8945369336016356</v>
      </c>
      <c r="BG34" s="21">
        <v>0</v>
      </c>
      <c r="BJ34" s="21">
        <f t="shared" si="18"/>
        <v>-8.8667793118255993</v>
      </c>
      <c r="BK34" s="21">
        <v>0</v>
      </c>
      <c r="BL34" s="21">
        <f t="shared" si="19"/>
        <v>-18.844517538273095</v>
      </c>
      <c r="BM34" s="21">
        <v>0</v>
      </c>
      <c r="BO34" s="21">
        <f t="shared" si="20"/>
        <v>-9.5418368345779996</v>
      </c>
      <c r="BP34" s="21">
        <v>0</v>
      </c>
      <c r="BQ34" s="21">
        <f t="shared" si="21"/>
        <v>-42.108791721902996</v>
      </c>
      <c r="BR34" s="21">
        <v>0</v>
      </c>
      <c r="BS34" s="21">
        <f t="shared" si="22"/>
        <v>-9.5295699687370483</v>
      </c>
      <c r="BT34" s="21">
        <v>0</v>
      </c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</row>
    <row r="35" spans="2:127" x14ac:dyDescent="0.25">
      <c r="B35" s="21">
        <f t="shared" si="23"/>
        <v>-10.615400000000028</v>
      </c>
      <c r="C35" s="21">
        <v>0</v>
      </c>
      <c r="G35" s="21">
        <f t="shared" si="0"/>
        <v>-8.048041999999981</v>
      </c>
      <c r="H35" s="21">
        <v>0</v>
      </c>
      <c r="J35" s="21">
        <f t="shared" si="1"/>
        <v>-11.28830000000003</v>
      </c>
      <c r="K35" s="21">
        <v>0</v>
      </c>
      <c r="L35" s="21">
        <f t="shared" si="1"/>
        <v>-10.053103229473857</v>
      </c>
      <c r="M35" s="21">
        <v>0</v>
      </c>
      <c r="N35" s="21">
        <f t="shared" si="2"/>
        <v>-9.4155288150402487</v>
      </c>
      <c r="O35" s="21">
        <v>0</v>
      </c>
      <c r="P35" s="21">
        <f t="shared" si="3"/>
        <v>-13.41875032497196</v>
      </c>
      <c r="Q35" s="21">
        <v>0</v>
      </c>
      <c r="R35" s="21">
        <f t="shared" si="4"/>
        <v>-9.3623322971541629</v>
      </c>
      <c r="S35" s="40">
        <v>0</v>
      </c>
      <c r="U35" s="21">
        <f t="shared" si="5"/>
        <v>-8.5062999999999871</v>
      </c>
      <c r="V35" s="21">
        <v>0</v>
      </c>
      <c r="W35" s="21">
        <f t="shared" si="6"/>
        <v>-9.9423000000000119</v>
      </c>
      <c r="X35" s="21">
        <v>0</v>
      </c>
      <c r="Y35" s="21">
        <f t="shared" si="7"/>
        <v>-8.5959999999999894</v>
      </c>
      <c r="Z35" s="21">
        <v>0</v>
      </c>
      <c r="AA35" s="21">
        <f t="shared" si="8"/>
        <v>-8.9123969341364102</v>
      </c>
      <c r="AB35" s="21">
        <v>0</v>
      </c>
      <c r="AC35" s="21">
        <f t="shared" si="9"/>
        <v>-10.38893397402351</v>
      </c>
      <c r="AD35" s="21">
        <v>0</v>
      </c>
      <c r="AE35" s="21">
        <f t="shared" si="10"/>
        <v>-9.1956629398620198</v>
      </c>
      <c r="AF35" s="21">
        <v>0</v>
      </c>
      <c r="AK35" s="21">
        <f t="shared" si="11"/>
        <v>-9.2884000000000011</v>
      </c>
      <c r="AL35" s="21">
        <v>0</v>
      </c>
      <c r="AM35" s="21">
        <f t="shared" si="12"/>
        <v>-13.342616106323289</v>
      </c>
      <c r="AN35" s="21">
        <v>0</v>
      </c>
      <c r="AV35" s="21">
        <f t="shared" si="13"/>
        <v>-8.3953458183614327</v>
      </c>
      <c r="AW35" s="21">
        <v>0</v>
      </c>
      <c r="AX35" s="21">
        <f t="shared" si="14"/>
        <v>-8.9138498725117419</v>
      </c>
      <c r="AY35" s="21">
        <v>0</v>
      </c>
      <c r="AZ35" s="21">
        <f t="shared" si="15"/>
        <v>-13.069850846796724</v>
      </c>
      <c r="BA35" s="21">
        <v>0</v>
      </c>
      <c r="BB35" s="21">
        <f t="shared" si="16"/>
        <v>-8.7060204665996732</v>
      </c>
      <c r="BC35" s="21">
        <v>0</v>
      </c>
      <c r="BF35" s="21">
        <f t="shared" si="17"/>
        <v>-9.8445369336016348</v>
      </c>
      <c r="BG35" s="21">
        <v>0</v>
      </c>
      <c r="BJ35" s="21">
        <f t="shared" si="18"/>
        <v>-8.8167793118255986</v>
      </c>
      <c r="BK35" s="21">
        <v>0</v>
      </c>
      <c r="BL35" s="21">
        <f t="shared" si="19"/>
        <v>-17.844517538273095</v>
      </c>
      <c r="BM35" s="21">
        <v>0</v>
      </c>
      <c r="BO35" s="21">
        <f t="shared" si="20"/>
        <v>-9.4918368345779989</v>
      </c>
      <c r="BP35" s="21">
        <v>0</v>
      </c>
      <c r="BQ35" s="21">
        <f t="shared" si="21"/>
        <v>-41.608791721902996</v>
      </c>
      <c r="BR35" s="21">
        <v>0</v>
      </c>
      <c r="BS35" s="21">
        <f t="shared" si="22"/>
        <v>-9.4795699687370476</v>
      </c>
      <c r="BT35" s="21">
        <v>0</v>
      </c>
    </row>
    <row r="36" spans="2:127" x14ac:dyDescent="0.25">
      <c r="B36" s="21">
        <f t="shared" si="23"/>
        <v>-10.565400000000027</v>
      </c>
      <c r="C36" s="21">
        <v>0</v>
      </c>
      <c r="G36" s="21">
        <f t="shared" si="0"/>
        <v>-7.9980419999999803</v>
      </c>
      <c r="H36" s="21">
        <v>0</v>
      </c>
      <c r="J36" s="21">
        <f t="shared" si="1"/>
        <v>-11.238300000000029</v>
      </c>
      <c r="K36" s="21">
        <v>0</v>
      </c>
      <c r="L36" s="21">
        <f t="shared" si="1"/>
        <v>-10.003103229473856</v>
      </c>
      <c r="M36" s="21">
        <v>0</v>
      </c>
      <c r="N36" s="21">
        <f t="shared" si="2"/>
        <v>-9.365528815040248</v>
      </c>
      <c r="O36" s="21">
        <v>0</v>
      </c>
      <c r="P36" s="21">
        <f t="shared" si="3"/>
        <v>-13.368750324971959</v>
      </c>
      <c r="Q36" s="21">
        <v>0</v>
      </c>
      <c r="R36" s="21">
        <f t="shared" si="4"/>
        <v>-9.3123322971541622</v>
      </c>
      <c r="S36" s="40">
        <v>0</v>
      </c>
      <c r="U36" s="21">
        <f t="shared" si="5"/>
        <v>-8.4562999999999864</v>
      </c>
      <c r="V36" s="21">
        <v>0</v>
      </c>
      <c r="W36" s="21">
        <f t="shared" si="6"/>
        <v>-9.8923000000000112</v>
      </c>
      <c r="X36" s="21">
        <v>0</v>
      </c>
      <c r="Y36" s="21">
        <f t="shared" si="7"/>
        <v>-8.5459999999999887</v>
      </c>
      <c r="Z36" s="21">
        <v>0</v>
      </c>
      <c r="AA36" s="21">
        <f t="shared" si="8"/>
        <v>-8.8623969341364095</v>
      </c>
      <c r="AB36" s="21">
        <v>0</v>
      </c>
      <c r="AC36" s="21">
        <f t="shared" si="9"/>
        <v>-10.288933974023511</v>
      </c>
      <c r="AD36" s="21">
        <v>0</v>
      </c>
      <c r="AE36" s="21">
        <f t="shared" si="10"/>
        <v>-9.1456629398620191</v>
      </c>
      <c r="AF36" s="21">
        <v>0</v>
      </c>
      <c r="AK36" s="21">
        <f t="shared" si="11"/>
        <v>-9.2384000000000004</v>
      </c>
      <c r="AL36" s="21">
        <v>0</v>
      </c>
      <c r="AM36" s="21">
        <f t="shared" si="12"/>
        <v>-13.292616106323289</v>
      </c>
      <c r="AN36" s="21">
        <v>0</v>
      </c>
      <c r="AV36" s="21">
        <f t="shared" si="13"/>
        <v>-8.345345818361432</v>
      </c>
      <c r="AW36" s="21">
        <v>0</v>
      </c>
      <c r="AX36" s="21">
        <f t="shared" si="14"/>
        <v>-8.8638498725117412</v>
      </c>
      <c r="AY36" s="21">
        <v>0</v>
      </c>
      <c r="AZ36" s="21">
        <f t="shared" si="15"/>
        <v>-13.019850846796723</v>
      </c>
      <c r="BA36" s="21">
        <v>0</v>
      </c>
      <c r="BB36" s="21">
        <f t="shared" si="16"/>
        <v>-8.6560204665996725</v>
      </c>
      <c r="BC36" s="21">
        <v>0</v>
      </c>
      <c r="BF36" s="21">
        <f t="shared" si="17"/>
        <v>-9.7945369336016341</v>
      </c>
      <c r="BG36" s="21">
        <v>0</v>
      </c>
      <c r="BJ36" s="21">
        <f t="shared" si="18"/>
        <v>-8.7667793118255979</v>
      </c>
      <c r="BK36" s="21">
        <v>0</v>
      </c>
      <c r="BL36" s="21">
        <f t="shared" si="19"/>
        <v>-16.844517538273095</v>
      </c>
      <c r="BM36" s="21">
        <v>0</v>
      </c>
      <c r="BO36" s="21">
        <f t="shared" si="20"/>
        <v>-9.4418368345779982</v>
      </c>
      <c r="BP36" s="21">
        <v>0</v>
      </c>
      <c r="BQ36" s="21">
        <f t="shared" si="21"/>
        <v>-41.108791721902996</v>
      </c>
      <c r="BR36" s="21">
        <v>0</v>
      </c>
      <c r="BS36" s="21">
        <f t="shared" si="22"/>
        <v>-9.4295699687370469</v>
      </c>
      <c r="BT36" s="21">
        <v>0</v>
      </c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</row>
    <row r="37" spans="2:127" x14ac:dyDescent="0.25">
      <c r="B37" s="21">
        <f t="shared" si="23"/>
        <v>-10.515400000000026</v>
      </c>
      <c r="C37" s="21">
        <v>0</v>
      </c>
      <c r="G37" s="21">
        <f t="shared" si="0"/>
        <v>-7.9480419999999805</v>
      </c>
      <c r="H37" s="21">
        <v>0</v>
      </c>
      <c r="J37" s="21">
        <f t="shared" si="1"/>
        <v>-11.188300000000028</v>
      </c>
      <c r="K37" s="21">
        <v>0</v>
      </c>
      <c r="L37" s="21">
        <f t="shared" si="1"/>
        <v>-9.9531032294738555</v>
      </c>
      <c r="M37" s="21">
        <v>0</v>
      </c>
      <c r="N37" s="21">
        <f t="shared" si="2"/>
        <v>-9.3155288150402473</v>
      </c>
      <c r="O37" s="21">
        <v>0</v>
      </c>
      <c r="P37" s="21">
        <f t="shared" si="3"/>
        <v>-13.318750324971958</v>
      </c>
      <c r="Q37" s="21">
        <v>0</v>
      </c>
      <c r="R37" s="21">
        <f t="shared" si="4"/>
        <v>-9.2623322971541615</v>
      </c>
      <c r="S37" s="40">
        <v>0</v>
      </c>
      <c r="U37" s="21">
        <f t="shared" si="5"/>
        <v>-8.4062999999999857</v>
      </c>
      <c r="V37" s="21">
        <v>0</v>
      </c>
      <c r="W37" s="21">
        <f t="shared" si="6"/>
        <v>-9.8423000000000105</v>
      </c>
      <c r="X37" s="21">
        <v>0</v>
      </c>
      <c r="Y37" s="21">
        <f t="shared" si="7"/>
        <v>-8.495999999999988</v>
      </c>
      <c r="Z37" s="21">
        <v>0</v>
      </c>
      <c r="AA37" s="21">
        <f t="shared" si="8"/>
        <v>-8.8123969341364088</v>
      </c>
      <c r="AB37" s="21">
        <v>0</v>
      </c>
      <c r="AC37" s="21">
        <f t="shared" si="9"/>
        <v>-10.188933974023511</v>
      </c>
      <c r="AD37" s="21">
        <v>0</v>
      </c>
      <c r="AE37" s="21">
        <f t="shared" si="10"/>
        <v>-9.0956629398620183</v>
      </c>
      <c r="AF37" s="21">
        <v>0</v>
      </c>
      <c r="AK37" s="21">
        <f t="shared" si="11"/>
        <v>-9.1883999999999997</v>
      </c>
      <c r="AL37" s="21">
        <v>0</v>
      </c>
      <c r="AM37" s="21">
        <f t="shared" si="12"/>
        <v>-13.242616106323288</v>
      </c>
      <c r="AN37" s="21">
        <v>0</v>
      </c>
      <c r="AV37" s="21">
        <f t="shared" si="13"/>
        <v>-8.2953458183614313</v>
      </c>
      <c r="AW37" s="21">
        <v>0</v>
      </c>
      <c r="AX37" s="21">
        <f t="shared" si="14"/>
        <v>-8.8138498725117405</v>
      </c>
      <c r="AY37" s="21">
        <v>0</v>
      </c>
      <c r="AZ37" s="21">
        <f t="shared" si="15"/>
        <v>-12.969850846796723</v>
      </c>
      <c r="BA37" s="21">
        <v>0</v>
      </c>
      <c r="BB37" s="21">
        <f t="shared" si="16"/>
        <v>-8.6060204665996718</v>
      </c>
      <c r="BC37" s="21">
        <v>0</v>
      </c>
      <c r="BF37" s="21">
        <f t="shared" si="17"/>
        <v>-9.7445369336016334</v>
      </c>
      <c r="BG37" s="21">
        <v>0</v>
      </c>
      <c r="BJ37" s="21">
        <f t="shared" si="18"/>
        <v>-8.7167793118255972</v>
      </c>
      <c r="BK37" s="21">
        <v>0</v>
      </c>
      <c r="BL37" s="21">
        <f>+BL38-1</f>
        <v>-15.844517538273095</v>
      </c>
      <c r="BM37" s="21">
        <v>0</v>
      </c>
      <c r="BO37" s="21">
        <f t="shared" si="20"/>
        <v>-9.3918368345779975</v>
      </c>
      <c r="BP37" s="21">
        <v>0</v>
      </c>
      <c r="BQ37" s="21">
        <f t="shared" si="21"/>
        <v>-40.608791721902996</v>
      </c>
      <c r="BR37" s="21">
        <v>0</v>
      </c>
      <c r="BS37" s="21">
        <f t="shared" si="22"/>
        <v>-9.3795699687370462</v>
      </c>
      <c r="BT37" s="21">
        <v>0</v>
      </c>
    </row>
    <row r="38" spans="2:127" x14ac:dyDescent="0.25">
      <c r="B38" s="21">
        <f t="shared" si="23"/>
        <v>-10.465400000000026</v>
      </c>
      <c r="C38" s="21">
        <v>0</v>
      </c>
      <c r="G38" s="21">
        <f t="shared" si="0"/>
        <v>-7.8980419999999807</v>
      </c>
      <c r="H38" s="21">
        <v>0</v>
      </c>
      <c r="J38" s="21">
        <f t="shared" si="1"/>
        <v>-11.138300000000028</v>
      </c>
      <c r="K38" s="21">
        <v>0</v>
      </c>
      <c r="L38" s="21">
        <f t="shared" si="1"/>
        <v>-9.9031032294738548</v>
      </c>
      <c r="M38" s="21">
        <v>0</v>
      </c>
      <c r="N38" s="21">
        <f t="shared" si="2"/>
        <v>-9.2655288150402466</v>
      </c>
      <c r="O38" s="21">
        <v>0</v>
      </c>
      <c r="P38" s="21">
        <f t="shared" si="3"/>
        <v>-13.268750324971958</v>
      </c>
      <c r="Q38" s="21">
        <v>0</v>
      </c>
      <c r="R38" s="21">
        <f t="shared" si="4"/>
        <v>-9.2123322971541608</v>
      </c>
      <c r="S38" s="40">
        <v>0</v>
      </c>
      <c r="U38" s="21">
        <f t="shared" si="5"/>
        <v>-8.356299999999985</v>
      </c>
      <c r="V38" s="21">
        <v>0</v>
      </c>
      <c r="W38" s="21">
        <f t="shared" si="6"/>
        <v>-9.7923000000000098</v>
      </c>
      <c r="X38" s="21">
        <v>0</v>
      </c>
      <c r="Y38" s="21">
        <f t="shared" si="7"/>
        <v>-8.4459999999999873</v>
      </c>
      <c r="Z38" s="21">
        <v>0</v>
      </c>
      <c r="AA38" s="21">
        <f t="shared" si="8"/>
        <v>-8.7623969341364081</v>
      </c>
      <c r="AB38" s="21">
        <v>0</v>
      </c>
      <c r="AC38" s="21">
        <f t="shared" si="9"/>
        <v>-10.088933974023512</v>
      </c>
      <c r="AD38" s="21">
        <v>0</v>
      </c>
      <c r="AE38" s="21">
        <f t="shared" si="10"/>
        <v>-9.0456629398620176</v>
      </c>
      <c r="AF38" s="21">
        <v>0</v>
      </c>
      <c r="AK38" s="21">
        <f t="shared" si="11"/>
        <v>-9.138399999999999</v>
      </c>
      <c r="AL38" s="21">
        <v>0</v>
      </c>
      <c r="AM38" s="21">
        <f t="shared" si="12"/>
        <v>-13.192616106323287</v>
      </c>
      <c r="AN38" s="21">
        <v>0</v>
      </c>
      <c r="AV38" s="21">
        <f t="shared" si="13"/>
        <v>-8.2453458183614305</v>
      </c>
      <c r="AW38" s="21">
        <v>0</v>
      </c>
      <c r="AX38" s="21">
        <f t="shared" si="14"/>
        <v>-8.7638498725117397</v>
      </c>
      <c r="AY38" s="21">
        <v>0</v>
      </c>
      <c r="AZ38" s="21">
        <f t="shared" si="15"/>
        <v>-12.919850846796722</v>
      </c>
      <c r="BA38" s="21">
        <v>0</v>
      </c>
      <c r="BB38" s="21">
        <f t="shared" si="16"/>
        <v>-8.5560204665996711</v>
      </c>
      <c r="BC38" s="21">
        <v>0</v>
      </c>
      <c r="BF38" s="21">
        <f t="shared" si="17"/>
        <v>-9.6945369336016327</v>
      </c>
      <c r="BG38" s="21">
        <v>0</v>
      </c>
      <c r="BJ38" s="21">
        <f t="shared" si="18"/>
        <v>-8.6667793118255965</v>
      </c>
      <c r="BK38" s="21">
        <v>0</v>
      </c>
      <c r="BL38" s="21">
        <f t="shared" ref="BL27:BL90" si="24">+BL39-0.1</f>
        <v>-14.844517538273095</v>
      </c>
      <c r="BM38" s="21">
        <v>0</v>
      </c>
      <c r="BO38" s="21">
        <f t="shared" si="20"/>
        <v>-9.3418368345779967</v>
      </c>
      <c r="BP38" s="21">
        <v>0</v>
      </c>
      <c r="BQ38" s="21">
        <f t="shared" si="21"/>
        <v>-40.108791721902996</v>
      </c>
      <c r="BR38" s="21">
        <v>0</v>
      </c>
      <c r="BS38" s="21">
        <f t="shared" si="22"/>
        <v>-9.3295699687370455</v>
      </c>
      <c r="BT38" s="21">
        <v>0</v>
      </c>
    </row>
    <row r="39" spans="2:127" x14ac:dyDescent="0.25">
      <c r="B39" s="21">
        <f t="shared" si="23"/>
        <v>-10.415400000000025</v>
      </c>
      <c r="C39" s="21">
        <v>0</v>
      </c>
      <c r="G39" s="21">
        <f t="shared" si="0"/>
        <v>-7.8480419999999809</v>
      </c>
      <c r="H39" s="21">
        <v>0</v>
      </c>
      <c r="J39" s="21">
        <f t="shared" si="1"/>
        <v>-11.088300000000027</v>
      </c>
      <c r="K39" s="21">
        <v>0</v>
      </c>
      <c r="L39" s="21">
        <f t="shared" si="1"/>
        <v>-9.8531032294738541</v>
      </c>
      <c r="M39" s="21">
        <v>0</v>
      </c>
      <c r="N39" s="21">
        <f t="shared" si="2"/>
        <v>-9.2155288150402459</v>
      </c>
      <c r="O39" s="21">
        <v>0</v>
      </c>
      <c r="P39" s="21">
        <f t="shared" si="3"/>
        <v>-13.218750324971957</v>
      </c>
      <c r="Q39" s="21">
        <v>0</v>
      </c>
      <c r="R39" s="21">
        <f t="shared" si="4"/>
        <v>-9.1623322971541601</v>
      </c>
      <c r="S39" s="40">
        <v>0</v>
      </c>
      <c r="U39" s="21">
        <f t="shared" si="5"/>
        <v>-8.3062999999999843</v>
      </c>
      <c r="V39" s="21">
        <v>0</v>
      </c>
      <c r="W39" s="21">
        <f t="shared" si="6"/>
        <v>-9.7423000000000091</v>
      </c>
      <c r="X39" s="21">
        <v>0</v>
      </c>
      <c r="Y39" s="21">
        <f t="shared" si="7"/>
        <v>-8.3959999999999866</v>
      </c>
      <c r="Z39" s="21">
        <v>0</v>
      </c>
      <c r="AA39" s="21">
        <f t="shared" si="8"/>
        <v>-8.7123969341364074</v>
      </c>
      <c r="AB39" s="21">
        <v>0</v>
      </c>
      <c r="AC39" s="21">
        <f t="shared" si="9"/>
        <v>-9.9889339740235119</v>
      </c>
      <c r="AD39" s="21">
        <v>0</v>
      </c>
      <c r="AE39" s="21">
        <f t="shared" si="10"/>
        <v>-8.9956629398620169</v>
      </c>
      <c r="AF39" s="21">
        <v>0</v>
      </c>
      <c r="AK39" s="21">
        <f t="shared" si="11"/>
        <v>-9.0883999999999983</v>
      </c>
      <c r="AL39" s="21">
        <v>0</v>
      </c>
      <c r="AM39" s="21">
        <f t="shared" si="12"/>
        <v>-13.142616106323286</v>
      </c>
      <c r="AN39" s="21">
        <v>0</v>
      </c>
      <c r="AV39" s="21">
        <f t="shared" si="13"/>
        <v>-8.1953458183614298</v>
      </c>
      <c r="AW39" s="21">
        <v>0</v>
      </c>
      <c r="AX39" s="21">
        <f t="shared" si="14"/>
        <v>-8.713849872511739</v>
      </c>
      <c r="AY39" s="21">
        <v>0</v>
      </c>
      <c r="AZ39" s="21">
        <f t="shared" si="15"/>
        <v>-12.869850846796721</v>
      </c>
      <c r="BA39" s="21">
        <v>0</v>
      </c>
      <c r="BB39" s="21">
        <f t="shared" si="16"/>
        <v>-8.5060204665996704</v>
      </c>
      <c r="BC39" s="21">
        <v>0</v>
      </c>
      <c r="BF39" s="21">
        <f t="shared" si="17"/>
        <v>-9.644536933601632</v>
      </c>
      <c r="BG39" s="21">
        <v>0</v>
      </c>
      <c r="BJ39" s="21">
        <f t="shared" si="18"/>
        <v>-8.6167793118255958</v>
      </c>
      <c r="BK39" s="21">
        <v>0</v>
      </c>
      <c r="BL39" s="21">
        <f t="shared" si="24"/>
        <v>-14.744517538273096</v>
      </c>
      <c r="BM39" s="21">
        <v>0</v>
      </c>
      <c r="BO39" s="21">
        <f t="shared" si="20"/>
        <v>-9.291836834577996</v>
      </c>
      <c r="BP39" s="21">
        <v>0</v>
      </c>
      <c r="BQ39" s="21">
        <f t="shared" si="21"/>
        <v>-39.608791721902996</v>
      </c>
      <c r="BR39" s="21">
        <v>0</v>
      </c>
      <c r="BS39" s="21">
        <f t="shared" si="22"/>
        <v>-9.2795699687370448</v>
      </c>
      <c r="BT39" s="21">
        <v>0</v>
      </c>
    </row>
    <row r="40" spans="2:127" ht="15.75" customHeight="1" x14ac:dyDescent="0.25">
      <c r="B40" s="21">
        <f t="shared" si="23"/>
        <v>-10.365400000000024</v>
      </c>
      <c r="C40" s="21">
        <v>0</v>
      </c>
      <c r="G40" s="21">
        <f t="shared" si="0"/>
        <v>-7.798041999999981</v>
      </c>
      <c r="H40" s="21">
        <v>0</v>
      </c>
      <c r="J40" s="21">
        <f t="shared" si="1"/>
        <v>-11.038300000000026</v>
      </c>
      <c r="K40" s="21">
        <v>0</v>
      </c>
      <c r="L40" s="21">
        <f t="shared" si="1"/>
        <v>-9.8031032294738534</v>
      </c>
      <c r="M40" s="21">
        <v>0</v>
      </c>
      <c r="N40" s="21">
        <f t="shared" si="2"/>
        <v>-9.1655288150402452</v>
      </c>
      <c r="O40" s="21">
        <v>0</v>
      </c>
      <c r="P40" s="21">
        <f t="shared" si="3"/>
        <v>-13.168750324971956</v>
      </c>
      <c r="Q40" s="21">
        <v>0</v>
      </c>
      <c r="R40" s="21">
        <f t="shared" si="4"/>
        <v>-9.1123322971541594</v>
      </c>
      <c r="S40" s="40">
        <v>0</v>
      </c>
      <c r="U40" s="21">
        <f t="shared" si="5"/>
        <v>-8.2562999999999835</v>
      </c>
      <c r="V40" s="21">
        <v>0</v>
      </c>
      <c r="W40" s="21">
        <f t="shared" si="6"/>
        <v>-9.6923000000000084</v>
      </c>
      <c r="X40" s="21">
        <v>0</v>
      </c>
      <c r="Y40" s="21">
        <f t="shared" si="7"/>
        <v>-8.3459999999999859</v>
      </c>
      <c r="Z40" s="21">
        <v>0</v>
      </c>
      <c r="AA40" s="21">
        <f t="shared" si="8"/>
        <v>-8.6623969341364067</v>
      </c>
      <c r="AB40" s="21">
        <v>0</v>
      </c>
      <c r="AC40" s="21">
        <f t="shared" si="9"/>
        <v>-9.8889339740235123</v>
      </c>
      <c r="AD40" s="21">
        <v>0</v>
      </c>
      <c r="AE40" s="21">
        <f t="shared" si="10"/>
        <v>-8.9456629398620162</v>
      </c>
      <c r="AF40" s="21">
        <v>0</v>
      </c>
      <c r="AK40" s="21">
        <f t="shared" si="11"/>
        <v>-9.0383999999999975</v>
      </c>
      <c r="AL40" s="21">
        <v>0</v>
      </c>
      <c r="AM40" s="21">
        <f t="shared" si="12"/>
        <v>-13.092616106323286</v>
      </c>
      <c r="AN40" s="21">
        <v>0</v>
      </c>
      <c r="AV40" s="21">
        <f t="shared" si="13"/>
        <v>-8.1453458183614291</v>
      </c>
      <c r="AW40" s="21">
        <v>0</v>
      </c>
      <c r="AX40" s="21">
        <f t="shared" si="14"/>
        <v>-8.6638498725117383</v>
      </c>
      <c r="AY40" s="21">
        <v>0</v>
      </c>
      <c r="AZ40" s="21">
        <f t="shared" si="15"/>
        <v>-12.81985084679672</v>
      </c>
      <c r="BA40" s="21">
        <v>0</v>
      </c>
      <c r="BB40" s="21">
        <f t="shared" si="16"/>
        <v>-8.4560204665996697</v>
      </c>
      <c r="BC40" s="21">
        <v>0</v>
      </c>
      <c r="BF40" s="21">
        <f t="shared" si="17"/>
        <v>-9.5945369336016313</v>
      </c>
      <c r="BG40" s="21">
        <v>0</v>
      </c>
      <c r="BJ40" s="21">
        <f t="shared" si="18"/>
        <v>-8.566779311825595</v>
      </c>
      <c r="BK40" s="21">
        <v>0</v>
      </c>
      <c r="BL40" s="21">
        <f t="shared" si="24"/>
        <v>-14.644517538273096</v>
      </c>
      <c r="BM40" s="21">
        <v>0</v>
      </c>
      <c r="BO40" s="21">
        <f t="shared" si="20"/>
        <v>-9.2418368345779953</v>
      </c>
      <c r="BP40" s="21">
        <v>0</v>
      </c>
      <c r="BQ40" s="21">
        <f t="shared" si="21"/>
        <v>-39.108791721902996</v>
      </c>
      <c r="BR40" s="21">
        <v>0</v>
      </c>
      <c r="BS40" s="21">
        <f t="shared" si="22"/>
        <v>-9.2295699687370441</v>
      </c>
      <c r="BT40" s="21">
        <v>0</v>
      </c>
    </row>
    <row r="41" spans="2:127" ht="15.75" customHeight="1" x14ac:dyDescent="0.25">
      <c r="B41" s="21">
        <f t="shared" si="23"/>
        <v>-10.315400000000023</v>
      </c>
      <c r="C41" s="21">
        <v>0</v>
      </c>
      <c r="G41" s="21">
        <f t="shared" si="0"/>
        <v>-7.7480419999999812</v>
      </c>
      <c r="H41" s="21">
        <v>0</v>
      </c>
      <c r="J41" s="21">
        <f t="shared" si="1"/>
        <v>-10.988300000000025</v>
      </c>
      <c r="K41" s="21">
        <v>0</v>
      </c>
      <c r="L41" s="21">
        <f t="shared" si="1"/>
        <v>-9.7531032294738527</v>
      </c>
      <c r="M41" s="21">
        <v>0</v>
      </c>
      <c r="N41" s="21">
        <f t="shared" si="2"/>
        <v>-9.1155288150402445</v>
      </c>
      <c r="O41" s="21">
        <v>0</v>
      </c>
      <c r="P41" s="21">
        <f t="shared" si="3"/>
        <v>-13.118750324971955</v>
      </c>
      <c r="Q41" s="21">
        <v>0</v>
      </c>
      <c r="R41" s="21">
        <f t="shared" si="4"/>
        <v>-9.0623322971541587</v>
      </c>
      <c r="S41" s="40">
        <v>0</v>
      </c>
      <c r="U41" s="21">
        <f t="shared" si="5"/>
        <v>-8.2062999999999828</v>
      </c>
      <c r="V41" s="21">
        <v>0</v>
      </c>
      <c r="W41" s="21">
        <f t="shared" si="6"/>
        <v>-9.6423000000000076</v>
      </c>
      <c r="X41" s="21">
        <v>0</v>
      </c>
      <c r="Y41" s="21">
        <f t="shared" si="7"/>
        <v>-8.2959999999999852</v>
      </c>
      <c r="Z41" s="21">
        <v>0</v>
      </c>
      <c r="AA41" s="21">
        <f t="shared" si="8"/>
        <v>-8.6123969341364059</v>
      </c>
      <c r="AB41" s="21">
        <v>0</v>
      </c>
      <c r="AC41" s="21">
        <f t="shared" si="9"/>
        <v>-9.7889339740235126</v>
      </c>
      <c r="AD41" s="21">
        <v>0</v>
      </c>
      <c r="AE41" s="21">
        <f t="shared" si="10"/>
        <v>-8.8956629398620155</v>
      </c>
      <c r="AF41" s="21">
        <v>0</v>
      </c>
      <c r="AK41" s="21">
        <f t="shared" si="11"/>
        <v>-8.9883999999999968</v>
      </c>
      <c r="AL41" s="21">
        <v>0</v>
      </c>
      <c r="AM41" s="21">
        <f t="shared" si="12"/>
        <v>-13.042616106323285</v>
      </c>
      <c r="AN41" s="21">
        <v>0</v>
      </c>
      <c r="AV41" s="21">
        <f t="shared" si="13"/>
        <v>-8.0953458183614284</v>
      </c>
      <c r="AW41" s="21">
        <v>0</v>
      </c>
      <c r="AX41" s="21">
        <f t="shared" si="14"/>
        <v>-8.6138498725117376</v>
      </c>
      <c r="AY41" s="21">
        <v>0</v>
      </c>
      <c r="AZ41" s="21">
        <f t="shared" si="15"/>
        <v>-12.76985084679672</v>
      </c>
      <c r="BA41" s="21">
        <v>0</v>
      </c>
      <c r="BB41" s="21">
        <f t="shared" si="16"/>
        <v>-8.4060204665996689</v>
      </c>
      <c r="BC41" s="21">
        <v>0</v>
      </c>
      <c r="BF41" s="21">
        <f t="shared" si="17"/>
        <v>-9.5445369336016306</v>
      </c>
      <c r="BG41" s="21">
        <v>0</v>
      </c>
      <c r="BJ41" s="21">
        <f t="shared" si="18"/>
        <v>-8.5167793118255943</v>
      </c>
      <c r="BK41" s="21">
        <v>0</v>
      </c>
      <c r="BL41" s="21">
        <f t="shared" si="24"/>
        <v>-14.544517538273096</v>
      </c>
      <c r="BM41" s="21">
        <v>0</v>
      </c>
      <c r="BO41" s="21">
        <f t="shared" si="20"/>
        <v>-9.1918368345779946</v>
      </c>
      <c r="BP41" s="21">
        <v>0</v>
      </c>
      <c r="BQ41" s="21">
        <f t="shared" si="21"/>
        <v>-38.608791721902996</v>
      </c>
      <c r="BR41" s="21">
        <v>0</v>
      </c>
      <c r="BS41" s="21">
        <f t="shared" si="22"/>
        <v>-9.1795699687370433</v>
      </c>
      <c r="BT41" s="21">
        <v>0</v>
      </c>
    </row>
    <row r="42" spans="2:127" ht="15.75" customHeight="1" x14ac:dyDescent="0.25">
      <c r="B42" s="21">
        <f t="shared" si="23"/>
        <v>-10.265400000000023</v>
      </c>
      <c r="C42" s="21">
        <v>0</v>
      </c>
      <c r="G42" s="21">
        <f t="shared" si="0"/>
        <v>-7.6980419999999814</v>
      </c>
      <c r="H42" s="21">
        <v>0</v>
      </c>
      <c r="J42" s="21">
        <f t="shared" si="1"/>
        <v>-10.938300000000025</v>
      </c>
      <c r="K42" s="21">
        <v>0</v>
      </c>
      <c r="L42" s="21">
        <f t="shared" si="1"/>
        <v>-9.703103229473852</v>
      </c>
      <c r="M42" s="21">
        <v>0</v>
      </c>
      <c r="N42" s="21">
        <f t="shared" si="2"/>
        <v>-9.0655288150402438</v>
      </c>
      <c r="O42" s="21">
        <v>0</v>
      </c>
      <c r="P42" s="21">
        <f t="shared" si="3"/>
        <v>-13.068750324971955</v>
      </c>
      <c r="Q42" s="21">
        <v>0</v>
      </c>
      <c r="R42" s="21">
        <f t="shared" si="4"/>
        <v>-9.012332297154158</v>
      </c>
      <c r="S42" s="40">
        <v>0</v>
      </c>
      <c r="U42" s="21">
        <f t="shared" si="5"/>
        <v>-8.1562999999999821</v>
      </c>
      <c r="V42" s="21">
        <v>0</v>
      </c>
      <c r="W42" s="21">
        <f t="shared" si="6"/>
        <v>-9.5923000000000069</v>
      </c>
      <c r="X42" s="21">
        <v>0</v>
      </c>
      <c r="Y42" s="21">
        <f t="shared" si="7"/>
        <v>-8.2459999999999845</v>
      </c>
      <c r="Z42" s="21">
        <v>0</v>
      </c>
      <c r="AA42" s="21">
        <f t="shared" si="8"/>
        <v>-8.5623969341364052</v>
      </c>
      <c r="AB42" s="21">
        <v>0</v>
      </c>
      <c r="AC42" s="21">
        <f t="shared" si="9"/>
        <v>-9.688933974023513</v>
      </c>
      <c r="AD42" s="21">
        <v>0</v>
      </c>
      <c r="AE42" s="21">
        <f t="shared" si="10"/>
        <v>-8.8456629398620148</v>
      </c>
      <c r="AF42" s="21">
        <v>0</v>
      </c>
      <c r="AK42" s="21">
        <f t="shared" si="11"/>
        <v>-8.9383999999999961</v>
      </c>
      <c r="AL42" s="21">
        <v>0</v>
      </c>
      <c r="AM42" s="21">
        <f t="shared" si="12"/>
        <v>-12.992616106323284</v>
      </c>
      <c r="AN42" s="21">
        <v>0</v>
      </c>
      <c r="AV42" s="21">
        <f t="shared" si="13"/>
        <v>-8.0453458183614277</v>
      </c>
      <c r="AW42" s="21">
        <v>0</v>
      </c>
      <c r="AX42" s="21">
        <f t="shared" si="14"/>
        <v>-8.5638498725117369</v>
      </c>
      <c r="AY42" s="21">
        <v>0</v>
      </c>
      <c r="AZ42" s="21">
        <f t="shared" si="15"/>
        <v>-12.719850846796719</v>
      </c>
      <c r="BA42" s="21">
        <v>0</v>
      </c>
      <c r="BB42" s="21">
        <f t="shared" si="16"/>
        <v>-8.3560204665996682</v>
      </c>
      <c r="BC42" s="21">
        <v>0</v>
      </c>
      <c r="BF42" s="21">
        <f t="shared" si="17"/>
        <v>-9.4945369336016299</v>
      </c>
      <c r="BG42" s="21">
        <v>0</v>
      </c>
      <c r="BJ42" s="21">
        <f t="shared" si="18"/>
        <v>-8.4667793118255936</v>
      </c>
      <c r="BK42" s="21">
        <v>0</v>
      </c>
      <c r="BL42" s="21">
        <f t="shared" si="24"/>
        <v>-14.444517538273097</v>
      </c>
      <c r="BM42" s="21">
        <v>0</v>
      </c>
      <c r="BO42" s="21">
        <f t="shared" si="20"/>
        <v>-9.1418368345779939</v>
      </c>
      <c r="BP42" s="21">
        <v>0</v>
      </c>
      <c r="BQ42" s="21">
        <f t="shared" si="21"/>
        <v>-38.108791721902996</v>
      </c>
      <c r="BR42" s="21">
        <v>0</v>
      </c>
      <c r="BS42" s="21">
        <f t="shared" si="22"/>
        <v>-9.1295699687370426</v>
      </c>
      <c r="BT42" s="21">
        <v>0</v>
      </c>
    </row>
    <row r="43" spans="2:127" ht="15.75" customHeight="1" x14ac:dyDescent="0.25">
      <c r="B43" s="21">
        <f t="shared" si="23"/>
        <v>-10.215400000000022</v>
      </c>
      <c r="C43" s="21">
        <v>0</v>
      </c>
      <c r="G43" s="21">
        <f t="shared" si="0"/>
        <v>-7.6480419999999816</v>
      </c>
      <c r="H43" s="21">
        <v>0</v>
      </c>
      <c r="J43" s="21">
        <f t="shared" si="1"/>
        <v>-10.888300000000024</v>
      </c>
      <c r="K43" s="21">
        <v>0</v>
      </c>
      <c r="L43" s="21">
        <f t="shared" si="1"/>
        <v>-9.6531032294738512</v>
      </c>
      <c r="M43" s="21">
        <v>0</v>
      </c>
      <c r="N43" s="21">
        <f t="shared" si="2"/>
        <v>-9.0155288150402431</v>
      </c>
      <c r="O43" s="21">
        <v>0</v>
      </c>
      <c r="P43" s="21">
        <f t="shared" si="3"/>
        <v>-13.018750324971954</v>
      </c>
      <c r="Q43" s="21">
        <v>0</v>
      </c>
      <c r="R43" s="21">
        <f t="shared" si="4"/>
        <v>-8.9623322971541572</v>
      </c>
      <c r="S43" s="40">
        <v>0</v>
      </c>
      <c r="U43" s="21">
        <f t="shared" si="5"/>
        <v>-8.1062999999999814</v>
      </c>
      <c r="V43" s="21">
        <v>0</v>
      </c>
      <c r="W43" s="21">
        <f t="shared" si="6"/>
        <v>-9.5423000000000062</v>
      </c>
      <c r="X43" s="21">
        <v>0</v>
      </c>
      <c r="Y43" s="21">
        <f t="shared" si="7"/>
        <v>-8.1959999999999837</v>
      </c>
      <c r="Z43" s="21">
        <v>0</v>
      </c>
      <c r="AA43" s="21">
        <f t="shared" si="8"/>
        <v>-8.5123969341364045</v>
      </c>
      <c r="AB43" s="21">
        <v>0</v>
      </c>
      <c r="AC43" s="21">
        <f t="shared" si="9"/>
        <v>-9.5889339740235133</v>
      </c>
      <c r="AD43" s="21">
        <v>0</v>
      </c>
      <c r="AE43" s="21">
        <f t="shared" si="10"/>
        <v>-8.7956629398620141</v>
      </c>
      <c r="AF43" s="21">
        <v>0</v>
      </c>
      <c r="AK43" s="21">
        <f t="shared" si="11"/>
        <v>-8.8883999999999954</v>
      </c>
      <c r="AL43" s="21">
        <v>0</v>
      </c>
      <c r="AM43" s="21">
        <f t="shared" si="12"/>
        <v>-12.942616106323284</v>
      </c>
      <c r="AN43" s="21">
        <v>0</v>
      </c>
      <c r="AV43" s="21">
        <f t="shared" si="13"/>
        <v>-7.9953458183614279</v>
      </c>
      <c r="AW43" s="21">
        <v>0</v>
      </c>
      <c r="AX43" s="21">
        <f t="shared" si="14"/>
        <v>-8.5138498725117362</v>
      </c>
      <c r="AY43" s="21">
        <v>0</v>
      </c>
      <c r="AZ43" s="21">
        <f t="shared" si="15"/>
        <v>-12.669850846796718</v>
      </c>
      <c r="BA43" s="21">
        <v>0</v>
      </c>
      <c r="BB43" s="21">
        <f t="shared" si="16"/>
        <v>-8.3060204665996675</v>
      </c>
      <c r="BC43" s="21">
        <v>0</v>
      </c>
      <c r="BF43" s="21">
        <f t="shared" si="17"/>
        <v>-9.4445369336016292</v>
      </c>
      <c r="BG43" s="21">
        <v>0</v>
      </c>
      <c r="BJ43" s="21">
        <f t="shared" si="18"/>
        <v>-8.4167793118255929</v>
      </c>
      <c r="BK43" s="21">
        <v>0</v>
      </c>
      <c r="BL43" s="21">
        <f t="shared" si="24"/>
        <v>-14.344517538273097</v>
      </c>
      <c r="BM43" s="21">
        <v>0</v>
      </c>
      <c r="BO43" s="21">
        <f t="shared" si="20"/>
        <v>-9.0918368345779932</v>
      </c>
      <c r="BP43" s="21">
        <v>0</v>
      </c>
      <c r="BQ43" s="21">
        <f t="shared" si="21"/>
        <v>-37.608791721902996</v>
      </c>
      <c r="BR43" s="21">
        <v>0</v>
      </c>
      <c r="BS43" s="21">
        <f t="shared" si="22"/>
        <v>-9.0795699687370419</v>
      </c>
      <c r="BT43" s="21">
        <v>0</v>
      </c>
    </row>
    <row r="44" spans="2:127" ht="15.75" customHeight="1" x14ac:dyDescent="0.25">
      <c r="B44" s="21">
        <f t="shared" si="23"/>
        <v>-10.165400000000021</v>
      </c>
      <c r="C44" s="21">
        <v>0</v>
      </c>
      <c r="G44" s="21">
        <f t="shared" si="0"/>
        <v>-7.5980419999999818</v>
      </c>
      <c r="H44" s="21">
        <v>0</v>
      </c>
      <c r="J44" s="21">
        <f t="shared" si="1"/>
        <v>-10.838300000000023</v>
      </c>
      <c r="K44" s="21">
        <v>0</v>
      </c>
      <c r="L44" s="21">
        <f t="shared" si="1"/>
        <v>-9.6031032294738505</v>
      </c>
      <c r="M44" s="21">
        <v>0</v>
      </c>
      <c r="N44" s="21">
        <f t="shared" si="2"/>
        <v>-8.9655288150402423</v>
      </c>
      <c r="O44" s="21">
        <v>0</v>
      </c>
      <c r="P44" s="21">
        <f t="shared" si="3"/>
        <v>-12.968750324971953</v>
      </c>
      <c r="Q44" s="21">
        <v>0</v>
      </c>
      <c r="R44" s="21">
        <f t="shared" si="4"/>
        <v>-8.9123322971541565</v>
      </c>
      <c r="S44" s="40">
        <v>0</v>
      </c>
      <c r="U44" s="21">
        <f t="shared" si="5"/>
        <v>-8.0562999999999807</v>
      </c>
      <c r="V44" s="21">
        <v>0</v>
      </c>
      <c r="W44" s="21">
        <f t="shared" si="6"/>
        <v>-9.4923000000000055</v>
      </c>
      <c r="X44" s="21">
        <v>0</v>
      </c>
      <c r="Y44" s="21">
        <f t="shared" si="7"/>
        <v>-8.145999999999983</v>
      </c>
      <c r="Z44" s="21">
        <v>0</v>
      </c>
      <c r="AA44" s="21">
        <f t="shared" si="8"/>
        <v>-8.4623969341364038</v>
      </c>
      <c r="AB44" s="21">
        <v>0</v>
      </c>
      <c r="AC44" s="21">
        <f t="shared" si="9"/>
        <v>-9.4889339740235137</v>
      </c>
      <c r="AD44" s="21">
        <v>0</v>
      </c>
      <c r="AE44" s="21">
        <f t="shared" si="10"/>
        <v>-8.7456629398620134</v>
      </c>
      <c r="AF44" s="21">
        <v>0</v>
      </c>
      <c r="AK44" s="21">
        <f t="shared" si="11"/>
        <v>-8.8383999999999947</v>
      </c>
      <c r="AL44" s="21">
        <v>0</v>
      </c>
      <c r="AM44" s="21">
        <f t="shared" si="12"/>
        <v>-12.892616106323283</v>
      </c>
      <c r="AN44" s="21">
        <v>0</v>
      </c>
      <c r="AV44" s="21">
        <f t="shared" si="13"/>
        <v>-7.9453458183614281</v>
      </c>
      <c r="AW44" s="21">
        <v>0</v>
      </c>
      <c r="AX44" s="21">
        <f t="shared" si="14"/>
        <v>-8.4638498725117355</v>
      </c>
      <c r="AY44" s="21">
        <v>0</v>
      </c>
      <c r="AZ44" s="21">
        <f t="shared" si="15"/>
        <v>-12.619850846796718</v>
      </c>
      <c r="BA44" s="21">
        <v>0</v>
      </c>
      <c r="BB44" s="21">
        <f t="shared" si="16"/>
        <v>-8.2560204665996668</v>
      </c>
      <c r="BC44" s="21">
        <v>0</v>
      </c>
      <c r="BF44" s="21">
        <f t="shared" si="17"/>
        <v>-9.3945369336016284</v>
      </c>
      <c r="BG44" s="21">
        <v>0</v>
      </c>
      <c r="BJ44" s="21">
        <f t="shared" si="18"/>
        <v>-8.3667793118255922</v>
      </c>
      <c r="BK44" s="21">
        <v>0</v>
      </c>
      <c r="BL44" s="21">
        <f t="shared" si="24"/>
        <v>-14.244517538273097</v>
      </c>
      <c r="BM44" s="21">
        <v>0</v>
      </c>
      <c r="BO44" s="21">
        <f t="shared" si="20"/>
        <v>-9.0418368345779925</v>
      </c>
      <c r="BP44" s="21">
        <v>0</v>
      </c>
      <c r="BQ44" s="21">
        <f t="shared" si="21"/>
        <v>-37.108791721902996</v>
      </c>
      <c r="BR44" s="21">
        <v>0</v>
      </c>
      <c r="BS44" s="21">
        <f t="shared" si="22"/>
        <v>-9.0295699687370412</v>
      </c>
      <c r="BT44" s="21">
        <v>0</v>
      </c>
    </row>
    <row r="45" spans="2:127" ht="15.75" customHeight="1" x14ac:dyDescent="0.25">
      <c r="B45" s="21">
        <f t="shared" si="23"/>
        <v>-10.115400000000021</v>
      </c>
      <c r="C45" s="21">
        <v>0</v>
      </c>
      <c r="G45" s="21">
        <f t="shared" si="0"/>
        <v>-7.5480419999999819</v>
      </c>
      <c r="H45" s="21">
        <v>0</v>
      </c>
      <c r="J45" s="21">
        <f t="shared" si="1"/>
        <v>-10.788300000000023</v>
      </c>
      <c r="K45" s="21">
        <v>0</v>
      </c>
      <c r="L45" s="21">
        <f t="shared" si="1"/>
        <v>-9.5531032294738498</v>
      </c>
      <c r="M45" s="21">
        <v>0</v>
      </c>
      <c r="N45" s="21">
        <f t="shared" si="2"/>
        <v>-8.9155288150402416</v>
      </c>
      <c r="O45" s="21">
        <v>0</v>
      </c>
      <c r="P45" s="21">
        <f t="shared" si="3"/>
        <v>-12.918750324971953</v>
      </c>
      <c r="Q45" s="21">
        <v>0</v>
      </c>
      <c r="R45" s="21">
        <f t="shared" si="4"/>
        <v>-8.8623322971541558</v>
      </c>
      <c r="S45" s="40">
        <v>0</v>
      </c>
      <c r="U45" s="21">
        <f t="shared" si="5"/>
        <v>-8.00629999999998</v>
      </c>
      <c r="V45" s="21">
        <v>0</v>
      </c>
      <c r="W45" s="21">
        <f t="shared" si="6"/>
        <v>-9.4423000000000048</v>
      </c>
      <c r="X45" s="21">
        <v>0</v>
      </c>
      <c r="Y45" s="21">
        <f t="shared" si="7"/>
        <v>-8.0959999999999823</v>
      </c>
      <c r="Z45" s="21">
        <v>0</v>
      </c>
      <c r="AA45" s="21">
        <f t="shared" si="8"/>
        <v>-8.4123969341364031</v>
      </c>
      <c r="AB45" s="21">
        <v>0</v>
      </c>
      <c r="AC45" s="21">
        <f t="shared" si="9"/>
        <v>-9.388933974023514</v>
      </c>
      <c r="AD45" s="21">
        <v>0</v>
      </c>
      <c r="AE45" s="21">
        <f t="shared" si="10"/>
        <v>-8.6956629398620127</v>
      </c>
      <c r="AF45" s="21">
        <v>0</v>
      </c>
      <c r="AK45" s="21">
        <f t="shared" si="11"/>
        <v>-8.788399999999994</v>
      </c>
      <c r="AL45" s="21">
        <v>0</v>
      </c>
      <c r="AM45" s="21">
        <f t="shared" si="12"/>
        <v>-12.842616106323282</v>
      </c>
      <c r="AN45" s="21">
        <v>0</v>
      </c>
      <c r="AV45" s="21">
        <f t="shared" si="13"/>
        <v>-7.8953458183614282</v>
      </c>
      <c r="AW45" s="21">
        <v>0</v>
      </c>
      <c r="AX45" s="21">
        <f t="shared" si="14"/>
        <v>-8.4138498725117348</v>
      </c>
      <c r="AY45" s="21">
        <v>0</v>
      </c>
      <c r="AZ45" s="21">
        <f t="shared" si="15"/>
        <v>-12.569850846796717</v>
      </c>
      <c r="BA45" s="21">
        <v>0</v>
      </c>
      <c r="BB45" s="21">
        <f t="shared" si="16"/>
        <v>-8.2060204665996661</v>
      </c>
      <c r="BC45" s="21">
        <v>0</v>
      </c>
      <c r="BF45" s="21">
        <f t="shared" si="17"/>
        <v>-9.3445369336016277</v>
      </c>
      <c r="BG45" s="21">
        <v>0</v>
      </c>
      <c r="BJ45" s="21">
        <f t="shared" si="18"/>
        <v>-8.3167793118255915</v>
      </c>
      <c r="BK45" s="21">
        <v>0</v>
      </c>
      <c r="BL45" s="21">
        <f t="shared" si="24"/>
        <v>-14.144517538273098</v>
      </c>
      <c r="BM45" s="21">
        <v>0</v>
      </c>
      <c r="BO45" s="21">
        <f t="shared" si="20"/>
        <v>-8.9918368345779918</v>
      </c>
      <c r="BP45" s="21">
        <v>0</v>
      </c>
      <c r="BQ45" s="21">
        <f t="shared" si="21"/>
        <v>-36.608791721902996</v>
      </c>
      <c r="BR45" s="21">
        <v>0</v>
      </c>
      <c r="BS45" s="21">
        <f t="shared" si="22"/>
        <v>-8.9795699687370405</v>
      </c>
      <c r="BT45" s="21">
        <v>0</v>
      </c>
    </row>
    <row r="46" spans="2:127" ht="15.75" customHeight="1" x14ac:dyDescent="0.25">
      <c r="B46" s="21">
        <f t="shared" si="23"/>
        <v>-10.06540000000002</v>
      </c>
      <c r="C46" s="21">
        <v>0</v>
      </c>
      <c r="G46" s="21">
        <f t="shared" si="0"/>
        <v>-7.4980419999999821</v>
      </c>
      <c r="H46" s="21">
        <v>0</v>
      </c>
      <c r="J46" s="21">
        <f t="shared" si="1"/>
        <v>-10.738300000000022</v>
      </c>
      <c r="K46" s="21">
        <v>0</v>
      </c>
      <c r="L46" s="21">
        <f t="shared" si="1"/>
        <v>-9.5031032294738491</v>
      </c>
      <c r="M46" s="21">
        <v>0</v>
      </c>
      <c r="N46" s="21">
        <f t="shared" si="2"/>
        <v>-8.8655288150402409</v>
      </c>
      <c r="O46" s="21">
        <v>0</v>
      </c>
      <c r="P46" s="21">
        <f t="shared" si="3"/>
        <v>-12.868750324971952</v>
      </c>
      <c r="Q46" s="21">
        <v>0</v>
      </c>
      <c r="R46" s="21">
        <f t="shared" si="4"/>
        <v>-8.8123322971541551</v>
      </c>
      <c r="S46" s="40">
        <v>0</v>
      </c>
      <c r="U46" s="21">
        <f t="shared" si="5"/>
        <v>-7.9562999999999802</v>
      </c>
      <c r="V46" s="21">
        <v>0</v>
      </c>
      <c r="W46" s="21">
        <f t="shared" si="6"/>
        <v>-9.3923000000000041</v>
      </c>
      <c r="X46" s="21">
        <v>0</v>
      </c>
      <c r="Y46" s="21">
        <f t="shared" si="7"/>
        <v>-8.0459999999999816</v>
      </c>
      <c r="Z46" s="21">
        <v>0</v>
      </c>
      <c r="AA46" s="21">
        <f t="shared" si="8"/>
        <v>-8.3623969341364024</v>
      </c>
      <c r="AB46" s="21">
        <v>0</v>
      </c>
      <c r="AC46" s="21">
        <f t="shared" si="9"/>
        <v>-9.2889339740235144</v>
      </c>
      <c r="AD46" s="21">
        <v>0</v>
      </c>
      <c r="AE46" s="21">
        <f t="shared" si="10"/>
        <v>-8.645662939862012</v>
      </c>
      <c r="AF46" s="21">
        <v>0</v>
      </c>
      <c r="AK46" s="21">
        <f t="shared" si="11"/>
        <v>-8.7383999999999933</v>
      </c>
      <c r="AL46" s="21">
        <v>0</v>
      </c>
      <c r="AM46" s="21">
        <f t="shared" si="12"/>
        <v>-12.792616106323281</v>
      </c>
      <c r="AN46" s="21">
        <v>0</v>
      </c>
      <c r="AV46" s="21">
        <f t="shared" si="13"/>
        <v>-7.8453458183614284</v>
      </c>
      <c r="AW46" s="21">
        <v>0</v>
      </c>
      <c r="AX46" s="21">
        <f t="shared" si="14"/>
        <v>-8.3638498725117341</v>
      </c>
      <c r="AY46" s="21">
        <v>0</v>
      </c>
      <c r="AZ46" s="21">
        <f t="shared" si="15"/>
        <v>-12.519850846796716</v>
      </c>
      <c r="BA46" s="21">
        <v>0</v>
      </c>
      <c r="BB46" s="21">
        <f t="shared" si="16"/>
        <v>-8.1560204665996654</v>
      </c>
      <c r="BC46" s="21">
        <v>0</v>
      </c>
      <c r="BF46" s="21">
        <f t="shared" si="17"/>
        <v>-9.294536933601627</v>
      </c>
      <c r="BG46" s="21">
        <v>0</v>
      </c>
      <c r="BJ46" s="21">
        <f t="shared" si="18"/>
        <v>-8.2667793118255908</v>
      </c>
      <c r="BK46" s="21">
        <v>0</v>
      </c>
      <c r="BL46" s="21">
        <f t="shared" si="24"/>
        <v>-14.044517538273098</v>
      </c>
      <c r="BM46" s="21">
        <v>0</v>
      </c>
      <c r="BO46" s="21">
        <f t="shared" si="20"/>
        <v>-8.9418368345779911</v>
      </c>
      <c r="BP46" s="21">
        <v>0</v>
      </c>
      <c r="BQ46" s="21">
        <f t="shared" si="21"/>
        <v>-36.108791721902996</v>
      </c>
      <c r="BR46" s="21">
        <v>0</v>
      </c>
      <c r="BS46" s="21">
        <f t="shared" si="22"/>
        <v>-8.9295699687370398</v>
      </c>
      <c r="BT46" s="21">
        <v>0</v>
      </c>
    </row>
    <row r="47" spans="2:127" ht="15.75" customHeight="1" x14ac:dyDescent="0.25">
      <c r="B47" s="21">
        <f t="shared" si="23"/>
        <v>-10.015400000000019</v>
      </c>
      <c r="C47" s="21">
        <v>0</v>
      </c>
      <c r="G47" s="21">
        <f t="shared" si="0"/>
        <v>-7.4480419999999823</v>
      </c>
      <c r="H47" s="21">
        <v>0</v>
      </c>
      <c r="J47" s="21">
        <f t="shared" si="1"/>
        <v>-10.688300000000021</v>
      </c>
      <c r="K47" s="21">
        <v>0</v>
      </c>
      <c r="L47" s="21">
        <f t="shared" si="1"/>
        <v>-9.4531032294738484</v>
      </c>
      <c r="M47" s="21">
        <v>0</v>
      </c>
      <c r="N47" s="21">
        <f t="shared" si="2"/>
        <v>-8.8155288150402402</v>
      </c>
      <c r="O47" s="21">
        <v>0</v>
      </c>
      <c r="P47" s="21">
        <f t="shared" si="3"/>
        <v>-12.818750324971951</v>
      </c>
      <c r="Q47" s="21">
        <v>0</v>
      </c>
      <c r="R47" s="21">
        <f t="shared" si="4"/>
        <v>-8.7623322971541544</v>
      </c>
      <c r="S47" s="40">
        <v>0</v>
      </c>
      <c r="U47" s="21">
        <f t="shared" si="5"/>
        <v>-7.9062999999999803</v>
      </c>
      <c r="V47" s="21">
        <v>0</v>
      </c>
      <c r="W47" s="21">
        <f t="shared" si="6"/>
        <v>-9.3423000000000034</v>
      </c>
      <c r="X47" s="21">
        <v>0</v>
      </c>
      <c r="Y47" s="21">
        <f t="shared" si="7"/>
        <v>-7.9959999999999809</v>
      </c>
      <c r="Z47" s="21">
        <v>0</v>
      </c>
      <c r="AA47" s="21">
        <f t="shared" si="8"/>
        <v>-8.3123969341364017</v>
      </c>
      <c r="AB47" s="21">
        <v>0</v>
      </c>
      <c r="AC47" s="21">
        <f t="shared" si="9"/>
        <v>-9.1889339740235148</v>
      </c>
      <c r="AD47" s="21">
        <v>0</v>
      </c>
      <c r="AE47" s="21">
        <f t="shared" si="10"/>
        <v>-8.5956629398620112</v>
      </c>
      <c r="AF47" s="21">
        <v>0</v>
      </c>
      <c r="AK47" s="21">
        <f t="shared" si="11"/>
        <v>-8.6883999999999926</v>
      </c>
      <c r="AL47" s="21">
        <v>0</v>
      </c>
      <c r="AM47" s="21">
        <f t="shared" si="12"/>
        <v>-12.742616106323281</v>
      </c>
      <c r="AN47" s="21">
        <v>0</v>
      </c>
      <c r="AV47" s="21">
        <f t="shared" si="13"/>
        <v>-7.7953458183614286</v>
      </c>
      <c r="AW47" s="21">
        <v>0</v>
      </c>
      <c r="AX47" s="21">
        <f t="shared" si="14"/>
        <v>-8.3138498725117334</v>
      </c>
      <c r="AY47" s="21">
        <v>0</v>
      </c>
      <c r="AZ47" s="21">
        <f t="shared" si="15"/>
        <v>-12.469850846796716</v>
      </c>
      <c r="BA47" s="21">
        <v>0</v>
      </c>
      <c r="BB47" s="21">
        <f t="shared" si="16"/>
        <v>-8.1060204665996647</v>
      </c>
      <c r="BC47" s="21">
        <v>0</v>
      </c>
      <c r="BF47" s="21">
        <f t="shared" si="17"/>
        <v>-9.2445369336016263</v>
      </c>
      <c r="BG47" s="21">
        <v>0</v>
      </c>
      <c r="BJ47" s="21">
        <f t="shared" si="18"/>
        <v>-8.2167793118255901</v>
      </c>
      <c r="BK47" s="21">
        <v>0</v>
      </c>
      <c r="BL47" s="21">
        <f t="shared" si="24"/>
        <v>-13.944517538273098</v>
      </c>
      <c r="BM47" s="21">
        <v>0</v>
      </c>
      <c r="BO47" s="21">
        <f t="shared" si="20"/>
        <v>-8.8918368345779903</v>
      </c>
      <c r="BP47" s="21">
        <v>0</v>
      </c>
      <c r="BQ47" s="21">
        <f t="shared" si="21"/>
        <v>-35.608791721902996</v>
      </c>
      <c r="BR47" s="21">
        <v>0</v>
      </c>
      <c r="BS47" s="21">
        <f t="shared" si="22"/>
        <v>-8.8795699687370391</v>
      </c>
      <c r="BT47" s="21">
        <v>0</v>
      </c>
    </row>
    <row r="48" spans="2:127" ht="15.75" customHeight="1" x14ac:dyDescent="0.25">
      <c r="B48" s="21">
        <f t="shared" si="23"/>
        <v>-9.9654000000000185</v>
      </c>
      <c r="C48" s="21">
        <v>0</v>
      </c>
      <c r="G48" s="21">
        <f t="shared" si="0"/>
        <v>-7.3980419999999825</v>
      </c>
      <c r="H48" s="21">
        <v>0</v>
      </c>
      <c r="J48" s="21">
        <f t="shared" si="1"/>
        <v>-10.638300000000021</v>
      </c>
      <c r="K48" s="21">
        <v>0</v>
      </c>
      <c r="L48" s="21">
        <f t="shared" si="1"/>
        <v>-9.4031032294738477</v>
      </c>
      <c r="M48" s="21">
        <v>0</v>
      </c>
      <c r="N48" s="21">
        <f t="shared" si="2"/>
        <v>-8.7655288150402395</v>
      </c>
      <c r="O48" s="21">
        <v>0</v>
      </c>
      <c r="P48" s="21">
        <f t="shared" si="3"/>
        <v>-12.768750324971951</v>
      </c>
      <c r="Q48" s="21">
        <v>0</v>
      </c>
      <c r="R48" s="21">
        <f t="shared" si="4"/>
        <v>-8.7123322971541537</v>
      </c>
      <c r="S48" s="40">
        <v>0</v>
      </c>
      <c r="U48" s="21">
        <f t="shared" si="5"/>
        <v>-7.8562999999999805</v>
      </c>
      <c r="V48" s="21">
        <v>0</v>
      </c>
      <c r="W48" s="21">
        <f t="shared" si="6"/>
        <v>-9.2923000000000027</v>
      </c>
      <c r="X48" s="21">
        <v>0</v>
      </c>
      <c r="Y48" s="21">
        <f t="shared" si="7"/>
        <v>-7.9459999999999811</v>
      </c>
      <c r="Z48" s="21">
        <v>0</v>
      </c>
      <c r="AA48" s="21">
        <f t="shared" si="8"/>
        <v>-8.262396934136401</v>
      </c>
      <c r="AB48" s="21">
        <v>0</v>
      </c>
      <c r="AC48" s="21">
        <f t="shared" si="9"/>
        <v>-9.0889339740235151</v>
      </c>
      <c r="AD48" s="21">
        <v>0</v>
      </c>
      <c r="AE48" s="21">
        <f t="shared" si="10"/>
        <v>-8.5456629398620105</v>
      </c>
      <c r="AF48" s="21">
        <v>0</v>
      </c>
      <c r="AK48" s="21">
        <f t="shared" si="11"/>
        <v>-8.6383999999999919</v>
      </c>
      <c r="AL48" s="21">
        <v>0</v>
      </c>
      <c r="AM48" s="21">
        <f t="shared" si="12"/>
        <v>-12.69261610632328</v>
      </c>
      <c r="AN48" s="21">
        <v>0</v>
      </c>
      <c r="AV48" s="21">
        <f t="shared" si="13"/>
        <v>-7.7453458183614288</v>
      </c>
      <c r="AW48" s="21">
        <v>0</v>
      </c>
      <c r="AX48" s="21">
        <f t="shared" si="14"/>
        <v>-8.2638498725117326</v>
      </c>
      <c r="AY48" s="21">
        <v>0</v>
      </c>
      <c r="AZ48" s="21">
        <f t="shared" si="15"/>
        <v>-12.419850846796715</v>
      </c>
      <c r="BA48" s="21">
        <v>0</v>
      </c>
      <c r="BB48" s="21">
        <f t="shared" si="16"/>
        <v>-8.056020466599664</v>
      </c>
      <c r="BC48" s="21">
        <v>0</v>
      </c>
      <c r="BF48" s="21">
        <f t="shared" si="17"/>
        <v>-9.1945369336016256</v>
      </c>
      <c r="BG48" s="21">
        <v>0</v>
      </c>
      <c r="BJ48" s="21">
        <f t="shared" si="18"/>
        <v>-8.1667793118255894</v>
      </c>
      <c r="BK48" s="21">
        <v>0</v>
      </c>
      <c r="BL48" s="21">
        <f t="shared" si="24"/>
        <v>-13.844517538273099</v>
      </c>
      <c r="BM48" s="21">
        <v>0</v>
      </c>
      <c r="BO48" s="21">
        <f t="shared" si="20"/>
        <v>-8.8418368345779896</v>
      </c>
      <c r="BP48" s="21">
        <v>0</v>
      </c>
      <c r="BQ48" s="21">
        <f t="shared" si="21"/>
        <v>-35.108791721902996</v>
      </c>
      <c r="BR48" s="21">
        <v>0</v>
      </c>
      <c r="BS48" s="21">
        <f t="shared" si="22"/>
        <v>-8.8295699687370384</v>
      </c>
      <c r="BT48" s="21">
        <v>0</v>
      </c>
    </row>
    <row r="49" spans="2:75" ht="15.75" customHeight="1" x14ac:dyDescent="0.25">
      <c r="B49" s="21">
        <f t="shared" si="23"/>
        <v>-9.9154000000000178</v>
      </c>
      <c r="C49" s="21">
        <v>0</v>
      </c>
      <c r="G49" s="21">
        <f t="shared" si="0"/>
        <v>-7.3480419999999826</v>
      </c>
      <c r="H49" s="21">
        <v>0</v>
      </c>
      <c r="J49" s="21">
        <f t="shared" si="1"/>
        <v>-10.58830000000002</v>
      </c>
      <c r="K49" s="21">
        <v>0</v>
      </c>
      <c r="L49" s="21">
        <f t="shared" si="1"/>
        <v>-9.353103229473847</v>
      </c>
      <c r="M49" s="21">
        <v>0</v>
      </c>
      <c r="N49" s="21">
        <f t="shared" si="2"/>
        <v>-8.7155288150402388</v>
      </c>
      <c r="O49" s="21">
        <v>0</v>
      </c>
      <c r="P49" s="21">
        <f t="shared" si="3"/>
        <v>-12.71875032497195</v>
      </c>
      <c r="Q49" s="21">
        <v>0</v>
      </c>
      <c r="R49" s="21">
        <f t="shared" si="4"/>
        <v>-8.662332297154153</v>
      </c>
      <c r="S49" s="40">
        <v>0</v>
      </c>
      <c r="U49" s="21">
        <f t="shared" si="5"/>
        <v>-7.8062999999999807</v>
      </c>
      <c r="V49" s="21">
        <v>0</v>
      </c>
      <c r="W49" s="21">
        <f t="shared" si="6"/>
        <v>-9.242300000000002</v>
      </c>
      <c r="X49" s="21">
        <v>0</v>
      </c>
      <c r="Y49" s="21">
        <f t="shared" si="7"/>
        <v>-7.8959999999999813</v>
      </c>
      <c r="Z49" s="21">
        <v>0</v>
      </c>
      <c r="AA49" s="21">
        <f t="shared" si="8"/>
        <v>-8.2123969341364003</v>
      </c>
      <c r="AB49" s="21">
        <v>0</v>
      </c>
      <c r="AC49" s="21">
        <f t="shared" si="9"/>
        <v>-8.9889339740235155</v>
      </c>
      <c r="AD49" s="21">
        <v>0</v>
      </c>
      <c r="AE49" s="21">
        <f t="shared" si="10"/>
        <v>-8.4956629398620098</v>
      </c>
      <c r="AF49" s="21">
        <v>0</v>
      </c>
      <c r="AK49" s="21">
        <f t="shared" si="11"/>
        <v>-8.5883999999999912</v>
      </c>
      <c r="AL49" s="21">
        <v>0</v>
      </c>
      <c r="AM49" s="21">
        <f t="shared" si="12"/>
        <v>-12.642616106323279</v>
      </c>
      <c r="AN49" s="21">
        <v>0</v>
      </c>
      <c r="AV49" s="21">
        <f t="shared" si="13"/>
        <v>-7.6953458183614289</v>
      </c>
      <c r="AW49" s="21">
        <v>0</v>
      </c>
      <c r="AX49" s="21">
        <f t="shared" si="14"/>
        <v>-8.2138498725117319</v>
      </c>
      <c r="AY49" s="21">
        <v>0</v>
      </c>
      <c r="AZ49" s="21">
        <f t="shared" si="15"/>
        <v>-12.369850846796714</v>
      </c>
      <c r="BA49" s="21">
        <v>0</v>
      </c>
      <c r="BB49" s="21">
        <f t="shared" si="16"/>
        <v>-8.0060204665996633</v>
      </c>
      <c r="BC49" s="21">
        <v>0</v>
      </c>
      <c r="BF49" s="21">
        <f t="shared" si="17"/>
        <v>-9.1445369336016249</v>
      </c>
      <c r="BG49" s="21">
        <v>0</v>
      </c>
      <c r="BJ49" s="21">
        <f t="shared" si="18"/>
        <v>-8.1167793118255886</v>
      </c>
      <c r="BK49" s="21">
        <v>0</v>
      </c>
      <c r="BL49" s="21">
        <f t="shared" si="24"/>
        <v>-13.744517538273099</v>
      </c>
      <c r="BM49" s="21">
        <v>0</v>
      </c>
      <c r="BO49" s="21">
        <f t="shared" si="20"/>
        <v>-8.7918368345779889</v>
      </c>
      <c r="BP49" s="21">
        <v>0</v>
      </c>
      <c r="BQ49" s="21">
        <f t="shared" si="21"/>
        <v>-34.608791721902996</v>
      </c>
      <c r="BR49" s="21">
        <v>0</v>
      </c>
      <c r="BS49" s="21">
        <f t="shared" si="22"/>
        <v>-8.7795699687370377</v>
      </c>
      <c r="BT49" s="21">
        <v>0</v>
      </c>
    </row>
    <row r="50" spans="2:75" ht="15.75" customHeight="1" x14ac:dyDescent="0.25">
      <c r="B50" s="21">
        <f t="shared" si="23"/>
        <v>-9.865400000000017</v>
      </c>
      <c r="C50" s="21">
        <v>0</v>
      </c>
      <c r="G50" s="21">
        <f t="shared" si="0"/>
        <v>-7.2980419999999828</v>
      </c>
      <c r="H50" s="21">
        <v>0</v>
      </c>
      <c r="J50" s="21">
        <f t="shared" si="1"/>
        <v>-10.538300000000019</v>
      </c>
      <c r="K50" s="21">
        <v>0</v>
      </c>
      <c r="L50" s="21">
        <f t="shared" si="1"/>
        <v>-9.3031032294738463</v>
      </c>
      <c r="M50" s="21">
        <v>0</v>
      </c>
      <c r="N50" s="21">
        <f t="shared" si="2"/>
        <v>-8.6655288150402381</v>
      </c>
      <c r="O50" s="21">
        <v>0</v>
      </c>
      <c r="P50" s="21">
        <f t="shared" si="3"/>
        <v>-12.668750324971949</v>
      </c>
      <c r="Q50" s="21">
        <v>0</v>
      </c>
      <c r="R50" s="21">
        <f t="shared" si="4"/>
        <v>-8.6123322971541523</v>
      </c>
      <c r="S50" s="40">
        <v>0</v>
      </c>
      <c r="U50" s="21">
        <f t="shared" si="5"/>
        <v>-7.7562999999999809</v>
      </c>
      <c r="V50" s="21">
        <v>0</v>
      </c>
      <c r="W50" s="21">
        <f t="shared" si="6"/>
        <v>-9.1923000000000012</v>
      </c>
      <c r="X50" s="21">
        <v>0</v>
      </c>
      <c r="Y50" s="21">
        <f t="shared" si="7"/>
        <v>-7.8459999999999814</v>
      </c>
      <c r="Z50" s="21">
        <v>0</v>
      </c>
      <c r="AA50" s="21">
        <f t="shared" si="8"/>
        <v>-8.1623969341363996</v>
      </c>
      <c r="AB50" s="21">
        <v>0</v>
      </c>
      <c r="AC50" s="21">
        <f t="shared" si="9"/>
        <v>-8.8889339740235158</v>
      </c>
      <c r="AD50" s="21">
        <v>0</v>
      </c>
      <c r="AE50" s="21">
        <f t="shared" si="10"/>
        <v>-8.4456629398620091</v>
      </c>
      <c r="AF50" s="21">
        <v>0</v>
      </c>
      <c r="AK50" s="21">
        <f t="shared" si="11"/>
        <v>-8.5383999999999904</v>
      </c>
      <c r="AL50" s="21">
        <v>0</v>
      </c>
      <c r="AM50" s="21">
        <f t="shared" si="12"/>
        <v>-12.592616106323279</v>
      </c>
      <c r="AN50" s="21">
        <v>0</v>
      </c>
      <c r="AV50" s="21">
        <f t="shared" si="13"/>
        <v>-7.6453458183614291</v>
      </c>
      <c r="AW50" s="21">
        <v>0</v>
      </c>
      <c r="AX50" s="21">
        <f t="shared" si="14"/>
        <v>-8.1638498725117312</v>
      </c>
      <c r="AY50" s="21">
        <v>0</v>
      </c>
      <c r="AZ50" s="21">
        <f t="shared" si="15"/>
        <v>-12.319850846796713</v>
      </c>
      <c r="BA50" s="21">
        <v>0</v>
      </c>
      <c r="BB50" s="21">
        <f t="shared" si="16"/>
        <v>-7.9560204665996634</v>
      </c>
      <c r="BC50" s="21">
        <v>0</v>
      </c>
      <c r="BF50" s="21">
        <f t="shared" si="17"/>
        <v>-9.0945369336016242</v>
      </c>
      <c r="BG50" s="21">
        <v>0</v>
      </c>
      <c r="BJ50" s="21">
        <f t="shared" si="18"/>
        <v>-8.0667793118255879</v>
      </c>
      <c r="BK50" s="21">
        <v>0</v>
      </c>
      <c r="BL50" s="21">
        <f t="shared" si="24"/>
        <v>-13.644517538273099</v>
      </c>
      <c r="BM50" s="21">
        <v>0</v>
      </c>
      <c r="BO50" s="21">
        <f t="shared" si="20"/>
        <v>-8.7418368345779882</v>
      </c>
      <c r="BP50" s="21">
        <v>0</v>
      </c>
      <c r="BQ50" s="21">
        <f t="shared" si="21"/>
        <v>-34.108791721902996</v>
      </c>
      <c r="BR50" s="21">
        <v>0</v>
      </c>
      <c r="BS50" s="21">
        <f t="shared" si="22"/>
        <v>-8.7295699687370369</v>
      </c>
      <c r="BT50" s="21">
        <v>0</v>
      </c>
    </row>
    <row r="51" spans="2:75" ht="15.75" customHeight="1" x14ac:dyDescent="0.25">
      <c r="B51" s="21">
        <f t="shared" si="23"/>
        <v>-9.8154000000000163</v>
      </c>
      <c r="C51" s="21">
        <v>0</v>
      </c>
      <c r="G51" s="21">
        <f t="shared" si="0"/>
        <v>-7.248041999999983</v>
      </c>
      <c r="H51" s="21">
        <v>0</v>
      </c>
      <c r="J51" s="21">
        <f t="shared" si="1"/>
        <v>-10.488300000000018</v>
      </c>
      <c r="K51" s="21">
        <v>0</v>
      </c>
      <c r="L51" s="21">
        <f t="shared" si="1"/>
        <v>-9.2531032294738456</v>
      </c>
      <c r="M51" s="21">
        <v>0</v>
      </c>
      <c r="N51" s="21">
        <f t="shared" si="2"/>
        <v>-8.6155288150402374</v>
      </c>
      <c r="O51" s="21">
        <v>0</v>
      </c>
      <c r="P51" s="21">
        <f t="shared" si="3"/>
        <v>-12.618750324971948</v>
      </c>
      <c r="Q51" s="21">
        <v>0</v>
      </c>
      <c r="R51" s="21">
        <f t="shared" si="4"/>
        <v>-8.5623322971541516</v>
      </c>
      <c r="S51" s="40">
        <v>0</v>
      </c>
      <c r="U51" s="21">
        <f t="shared" si="5"/>
        <v>-7.7062999999999811</v>
      </c>
      <c r="V51" s="21">
        <v>0</v>
      </c>
      <c r="W51" s="21">
        <f t="shared" si="6"/>
        <v>-9.1423000000000005</v>
      </c>
      <c r="X51" s="21">
        <v>0</v>
      </c>
      <c r="Y51" s="21">
        <f t="shared" si="7"/>
        <v>-7.7959999999999816</v>
      </c>
      <c r="Z51" s="21">
        <v>0</v>
      </c>
      <c r="AA51" s="21">
        <f t="shared" si="8"/>
        <v>-8.1123969341363988</v>
      </c>
      <c r="AB51" s="21">
        <v>0</v>
      </c>
      <c r="AC51" s="21">
        <f t="shared" si="9"/>
        <v>-8.7889339740235162</v>
      </c>
      <c r="AD51" s="21">
        <v>0</v>
      </c>
      <c r="AE51" s="21">
        <f t="shared" si="10"/>
        <v>-8.3956629398620084</v>
      </c>
      <c r="AF51" s="21">
        <v>0</v>
      </c>
      <c r="AK51" s="21">
        <f t="shared" si="11"/>
        <v>-8.4883999999999897</v>
      </c>
      <c r="AL51" s="21">
        <v>0</v>
      </c>
      <c r="AM51" s="21">
        <f t="shared" si="12"/>
        <v>-12.542616106323278</v>
      </c>
      <c r="AN51" s="21">
        <v>0</v>
      </c>
      <c r="AV51" s="21">
        <f t="shared" si="13"/>
        <v>-7.5953458183614293</v>
      </c>
      <c r="AW51" s="21">
        <v>0</v>
      </c>
      <c r="AX51" s="21">
        <f t="shared" si="14"/>
        <v>-8.1138498725117305</v>
      </c>
      <c r="AY51" s="21">
        <v>0</v>
      </c>
      <c r="AZ51" s="21">
        <f t="shared" si="15"/>
        <v>-12.269850846796713</v>
      </c>
      <c r="BA51" s="21">
        <v>0</v>
      </c>
      <c r="BB51" s="21">
        <f t="shared" si="16"/>
        <v>-7.9060204665996636</v>
      </c>
      <c r="BC51" s="21">
        <v>0</v>
      </c>
      <c r="BF51" s="21">
        <f t="shared" si="17"/>
        <v>-9.0445369336016235</v>
      </c>
      <c r="BG51" s="21">
        <v>0</v>
      </c>
      <c r="BJ51" s="21">
        <f t="shared" si="18"/>
        <v>-8.0167793118255872</v>
      </c>
      <c r="BK51" s="21">
        <v>0</v>
      </c>
      <c r="BL51" s="21">
        <f t="shared" si="24"/>
        <v>-13.5445175382731</v>
      </c>
      <c r="BM51" s="21">
        <v>0</v>
      </c>
      <c r="BO51" s="21">
        <f t="shared" si="20"/>
        <v>-8.6918368345779875</v>
      </c>
      <c r="BP51" s="21">
        <v>0</v>
      </c>
      <c r="BQ51" s="21">
        <f t="shared" si="21"/>
        <v>-33.608791721902996</v>
      </c>
      <c r="BR51" s="21">
        <v>0</v>
      </c>
      <c r="BS51" s="21">
        <f t="shared" si="22"/>
        <v>-8.6795699687370362</v>
      </c>
      <c r="BT51" s="21">
        <v>0</v>
      </c>
    </row>
    <row r="52" spans="2:75" ht="15.75" customHeight="1" x14ac:dyDescent="0.25">
      <c r="B52" s="21">
        <f t="shared" si="23"/>
        <v>-9.7654000000000156</v>
      </c>
      <c r="C52" s="21">
        <v>0</v>
      </c>
      <c r="G52" s="21">
        <f t="shared" si="0"/>
        <v>-7.1980419999999832</v>
      </c>
      <c r="H52" s="21">
        <v>0</v>
      </c>
      <c r="J52" s="21">
        <f t="shared" si="1"/>
        <v>-10.438300000000018</v>
      </c>
      <c r="K52" s="21">
        <v>0</v>
      </c>
      <c r="L52" s="21">
        <f t="shared" si="1"/>
        <v>-9.2031032294738448</v>
      </c>
      <c r="M52" s="21">
        <v>0</v>
      </c>
      <c r="N52" s="21">
        <f t="shared" si="2"/>
        <v>-8.5655288150402367</v>
      </c>
      <c r="O52" s="21">
        <v>0</v>
      </c>
      <c r="P52" s="21">
        <f t="shared" si="3"/>
        <v>-12.568750324971948</v>
      </c>
      <c r="Q52" s="21">
        <v>0</v>
      </c>
      <c r="R52" s="21">
        <f t="shared" si="4"/>
        <v>-8.5123322971541509</v>
      </c>
      <c r="S52" s="40">
        <v>0</v>
      </c>
      <c r="U52" s="21">
        <f t="shared" si="5"/>
        <v>-7.6562999999999812</v>
      </c>
      <c r="V52" s="21">
        <v>0</v>
      </c>
      <c r="W52" s="21">
        <f t="shared" si="6"/>
        <v>-9.0922999999999998</v>
      </c>
      <c r="X52" s="21">
        <v>0</v>
      </c>
      <c r="Y52" s="21">
        <f t="shared" si="7"/>
        <v>-7.7459999999999818</v>
      </c>
      <c r="Z52" s="21">
        <v>0</v>
      </c>
      <c r="AA52" s="21">
        <f t="shared" si="8"/>
        <v>-8.0623969341363981</v>
      </c>
      <c r="AB52" s="21">
        <v>0</v>
      </c>
      <c r="AC52" s="21">
        <f t="shared" si="9"/>
        <v>-8.6889339740235165</v>
      </c>
      <c r="AD52" s="21">
        <v>0</v>
      </c>
      <c r="AE52" s="21">
        <f t="shared" si="10"/>
        <v>-8.3456629398620077</v>
      </c>
      <c r="AF52" s="21">
        <v>0</v>
      </c>
      <c r="AK52" s="21">
        <f t="shared" si="11"/>
        <v>-8.438399999999989</v>
      </c>
      <c r="AL52" s="21">
        <v>0</v>
      </c>
      <c r="AM52" s="21">
        <f t="shared" si="12"/>
        <v>-12.492616106323277</v>
      </c>
      <c r="AN52" s="21">
        <v>0</v>
      </c>
      <c r="AV52" s="21">
        <f t="shared" si="13"/>
        <v>-7.5453458183614295</v>
      </c>
      <c r="AW52" s="21">
        <v>0</v>
      </c>
      <c r="AX52" s="21">
        <f t="shared" si="14"/>
        <v>-8.0638498725117298</v>
      </c>
      <c r="AY52" s="21">
        <v>0</v>
      </c>
      <c r="AZ52" s="21">
        <f t="shared" si="15"/>
        <v>-12.219850846796712</v>
      </c>
      <c r="BA52" s="21">
        <v>0</v>
      </c>
      <c r="BB52" s="21">
        <f t="shared" si="16"/>
        <v>-7.8560204665996638</v>
      </c>
      <c r="BC52" s="21">
        <v>0</v>
      </c>
      <c r="BF52" s="21">
        <f t="shared" si="17"/>
        <v>-8.9945369336016228</v>
      </c>
      <c r="BG52" s="21">
        <v>0</v>
      </c>
      <c r="BJ52" s="21">
        <f t="shared" si="18"/>
        <v>-7.9667793118255874</v>
      </c>
      <c r="BK52" s="21">
        <v>0</v>
      </c>
      <c r="BL52" s="21">
        <f t="shared" si="24"/>
        <v>-13.4445175382731</v>
      </c>
      <c r="BM52" s="21">
        <v>0</v>
      </c>
      <c r="BO52" s="21">
        <f t="shared" si="20"/>
        <v>-8.6418368345779868</v>
      </c>
      <c r="BP52" s="21">
        <v>0</v>
      </c>
      <c r="BQ52" s="21">
        <f t="shared" si="21"/>
        <v>-33.108791721902996</v>
      </c>
      <c r="BR52" s="21">
        <v>0</v>
      </c>
      <c r="BS52" s="21">
        <f t="shared" si="22"/>
        <v>-8.6295699687370355</v>
      </c>
      <c r="BT52" s="21">
        <v>0</v>
      </c>
    </row>
    <row r="53" spans="2:75" ht="15.75" customHeight="1" x14ac:dyDescent="0.25">
      <c r="B53" s="21">
        <f t="shared" si="23"/>
        <v>-9.7154000000000149</v>
      </c>
      <c r="C53" s="21">
        <v>0</v>
      </c>
      <c r="G53" s="21">
        <f t="shared" si="0"/>
        <v>-7.1480419999999834</v>
      </c>
      <c r="H53" s="21">
        <v>0</v>
      </c>
      <c r="J53" s="21">
        <f t="shared" si="1"/>
        <v>-10.388300000000017</v>
      </c>
      <c r="K53" s="21">
        <v>0</v>
      </c>
      <c r="L53" s="21">
        <f t="shared" si="1"/>
        <v>-9.1531032294738441</v>
      </c>
      <c r="M53" s="21">
        <v>0</v>
      </c>
      <c r="N53" s="21">
        <f t="shared" si="2"/>
        <v>-8.515528815040236</v>
      </c>
      <c r="O53" s="21">
        <v>0</v>
      </c>
      <c r="P53" s="21">
        <f t="shared" si="3"/>
        <v>-12.518750324971947</v>
      </c>
      <c r="Q53" s="21">
        <v>0</v>
      </c>
      <c r="R53" s="21">
        <f t="shared" si="4"/>
        <v>-8.4623322971541501</v>
      </c>
      <c r="S53" s="40">
        <v>0</v>
      </c>
      <c r="U53" s="21">
        <f t="shared" si="5"/>
        <v>-7.6062999999999814</v>
      </c>
      <c r="V53" s="21">
        <v>0</v>
      </c>
      <c r="W53" s="21">
        <f t="shared" si="6"/>
        <v>-9.0422999999999991</v>
      </c>
      <c r="X53" s="21">
        <v>0</v>
      </c>
      <c r="Y53" s="21">
        <f t="shared" si="7"/>
        <v>-7.695999999999982</v>
      </c>
      <c r="Z53" s="21">
        <v>0</v>
      </c>
      <c r="AA53" s="21">
        <f t="shared" si="8"/>
        <v>-8.0123969341363974</v>
      </c>
      <c r="AB53" s="21">
        <v>0</v>
      </c>
      <c r="AC53" s="21">
        <f>+AC54-0.1</f>
        <v>-8.5889339740235169</v>
      </c>
      <c r="AD53" s="21">
        <v>0</v>
      </c>
      <c r="AE53" s="21">
        <f t="shared" si="10"/>
        <v>-8.295662939862007</v>
      </c>
      <c r="AF53" s="21">
        <v>0</v>
      </c>
      <c r="AK53" s="21">
        <f t="shared" si="11"/>
        <v>-8.3883999999999883</v>
      </c>
      <c r="AL53" s="21">
        <v>0</v>
      </c>
      <c r="AM53" s="21">
        <f t="shared" si="12"/>
        <v>-12.442616106323277</v>
      </c>
      <c r="AN53" s="21">
        <v>0</v>
      </c>
      <c r="AV53" s="21">
        <f t="shared" si="13"/>
        <v>-7.4953458183614297</v>
      </c>
      <c r="AW53" s="21">
        <v>0</v>
      </c>
      <c r="AX53" s="21">
        <f t="shared" si="14"/>
        <v>-8.0138498725117291</v>
      </c>
      <c r="AY53" s="21">
        <v>0</v>
      </c>
      <c r="AZ53" s="21">
        <f t="shared" si="15"/>
        <v>-12.169850846796711</v>
      </c>
      <c r="BA53" s="21">
        <v>0</v>
      </c>
      <c r="BB53" s="21">
        <f t="shared" si="16"/>
        <v>-7.806020466599664</v>
      </c>
      <c r="BC53" s="21">
        <v>0</v>
      </c>
      <c r="BF53" s="21">
        <f t="shared" si="17"/>
        <v>-8.9445369336016221</v>
      </c>
      <c r="BG53" s="21">
        <v>0</v>
      </c>
      <c r="BJ53" s="21">
        <f t="shared" si="18"/>
        <v>-7.9167793118255876</v>
      </c>
      <c r="BK53" s="21">
        <v>0</v>
      </c>
      <c r="BL53" s="21">
        <f t="shared" si="24"/>
        <v>-13.3445175382731</v>
      </c>
      <c r="BM53" s="21">
        <v>0</v>
      </c>
      <c r="BO53" s="21">
        <f t="shared" si="20"/>
        <v>-8.5918368345779861</v>
      </c>
      <c r="BP53" s="21">
        <v>0</v>
      </c>
      <c r="BQ53" s="21">
        <f t="shared" si="21"/>
        <v>-32.608791721902996</v>
      </c>
      <c r="BR53" s="21">
        <v>0</v>
      </c>
      <c r="BS53" s="21">
        <f t="shared" si="22"/>
        <v>-8.5795699687370348</v>
      </c>
      <c r="BT53" s="21">
        <v>0</v>
      </c>
    </row>
    <row r="54" spans="2:75" ht="15.75" customHeight="1" x14ac:dyDescent="0.25">
      <c r="B54" s="21">
        <f t="shared" si="23"/>
        <v>-9.6654000000000142</v>
      </c>
      <c r="C54" s="21">
        <v>0</v>
      </c>
      <c r="G54" s="21">
        <f t="shared" si="0"/>
        <v>-7.0980419999999835</v>
      </c>
      <c r="H54" s="21">
        <v>0</v>
      </c>
      <c r="J54" s="21">
        <f t="shared" si="1"/>
        <v>-10.338300000000016</v>
      </c>
      <c r="K54" s="21">
        <v>0</v>
      </c>
      <c r="L54" s="21">
        <f t="shared" si="1"/>
        <v>-9.1031032294738434</v>
      </c>
      <c r="M54" s="21">
        <v>0</v>
      </c>
      <c r="N54" s="21">
        <f t="shared" si="2"/>
        <v>-8.4655288150402352</v>
      </c>
      <c r="O54" s="21">
        <v>0</v>
      </c>
      <c r="P54" s="21">
        <f t="shared" si="3"/>
        <v>-12.468750324971946</v>
      </c>
      <c r="Q54" s="21">
        <v>0</v>
      </c>
      <c r="R54" s="21">
        <f t="shared" si="4"/>
        <v>-8.4123322971541494</v>
      </c>
      <c r="S54" s="40">
        <v>0</v>
      </c>
      <c r="U54" s="21">
        <f t="shared" si="5"/>
        <v>-7.5562999999999816</v>
      </c>
      <c r="V54" s="21">
        <v>0</v>
      </c>
      <c r="W54" s="21">
        <f t="shared" si="6"/>
        <v>-8.9922999999999984</v>
      </c>
      <c r="X54" s="21">
        <v>0</v>
      </c>
      <c r="Y54" s="21">
        <f t="shared" si="7"/>
        <v>-7.6459999999999821</v>
      </c>
      <c r="Z54" s="21">
        <v>0</v>
      </c>
      <c r="AA54" s="21">
        <f t="shared" si="8"/>
        <v>-7.9623969341363976</v>
      </c>
      <c r="AB54" s="21">
        <v>0</v>
      </c>
      <c r="AC54" s="21">
        <f t="shared" ref="AC27:AC90" si="25">+AC55-0.05</f>
        <v>-8.4889339740235172</v>
      </c>
      <c r="AD54" s="21">
        <v>0</v>
      </c>
      <c r="AE54" s="21">
        <f t="shared" si="10"/>
        <v>-8.2456629398620063</v>
      </c>
      <c r="AF54" s="21">
        <v>0</v>
      </c>
      <c r="AK54" s="21">
        <f t="shared" si="11"/>
        <v>-8.3383999999999876</v>
      </c>
      <c r="AL54" s="21">
        <v>0</v>
      </c>
      <c r="AM54" s="21">
        <f t="shared" si="12"/>
        <v>-12.392616106323276</v>
      </c>
      <c r="AN54" s="21">
        <v>0</v>
      </c>
      <c r="AV54" s="21">
        <f t="shared" si="13"/>
        <v>-7.4453458183614298</v>
      </c>
      <c r="AW54" s="21">
        <v>0</v>
      </c>
      <c r="AX54" s="21">
        <f t="shared" si="14"/>
        <v>-7.9638498725117284</v>
      </c>
      <c r="AY54" s="21">
        <v>0</v>
      </c>
      <c r="AZ54" s="21">
        <f t="shared" si="15"/>
        <v>-12.119850846796711</v>
      </c>
      <c r="BA54" s="21">
        <v>0</v>
      </c>
      <c r="BB54" s="21">
        <f t="shared" si="16"/>
        <v>-7.7560204665996642</v>
      </c>
      <c r="BC54" s="21">
        <v>0</v>
      </c>
      <c r="BF54" s="21">
        <f t="shared" si="17"/>
        <v>-8.8945369336016213</v>
      </c>
      <c r="BG54" s="21">
        <v>0</v>
      </c>
      <c r="BJ54" s="21">
        <f t="shared" si="18"/>
        <v>-7.8667793118255878</v>
      </c>
      <c r="BK54" s="21">
        <v>0</v>
      </c>
      <c r="BL54" s="21">
        <f t="shared" si="24"/>
        <v>-13.244517538273101</v>
      </c>
      <c r="BM54" s="21">
        <v>0</v>
      </c>
      <c r="BO54" s="21">
        <f t="shared" si="20"/>
        <v>-8.5418368345779854</v>
      </c>
      <c r="BP54" s="21">
        <v>0</v>
      </c>
      <c r="BQ54" s="21">
        <f t="shared" si="21"/>
        <v>-32.108791721902996</v>
      </c>
      <c r="BR54" s="21">
        <v>0</v>
      </c>
      <c r="BS54" s="21">
        <f t="shared" si="22"/>
        <v>-8.5295699687370341</v>
      </c>
      <c r="BT54" s="21">
        <v>0</v>
      </c>
    </row>
    <row r="55" spans="2:75" ht="15.75" customHeight="1" x14ac:dyDescent="0.25">
      <c r="B55" s="21">
        <f t="shared" si="23"/>
        <v>-9.6154000000000135</v>
      </c>
      <c r="C55" s="21">
        <v>0</v>
      </c>
      <c r="D55" s="38"/>
      <c r="E55" s="38"/>
      <c r="G55" s="21">
        <f t="shared" si="0"/>
        <v>-7.0480419999999837</v>
      </c>
      <c r="H55" s="21">
        <v>0</v>
      </c>
      <c r="J55" s="21">
        <f t="shared" si="1"/>
        <v>-10.288300000000016</v>
      </c>
      <c r="K55" s="21">
        <v>0</v>
      </c>
      <c r="L55" s="21">
        <f t="shared" si="1"/>
        <v>-9.0531032294738427</v>
      </c>
      <c r="M55" s="21">
        <v>0</v>
      </c>
      <c r="N55" s="21">
        <f t="shared" si="2"/>
        <v>-8.4155288150402345</v>
      </c>
      <c r="O55" s="21">
        <v>0</v>
      </c>
      <c r="P55" s="21">
        <f t="shared" si="3"/>
        <v>-12.418750324971946</v>
      </c>
      <c r="Q55" s="21">
        <v>0</v>
      </c>
      <c r="R55" s="21">
        <f t="shared" si="4"/>
        <v>-8.3623322971541487</v>
      </c>
      <c r="S55" s="40">
        <v>0</v>
      </c>
      <c r="U55" s="21">
        <f t="shared" si="5"/>
        <v>-7.5062999999999818</v>
      </c>
      <c r="V55" s="21">
        <v>0</v>
      </c>
      <c r="W55" s="21">
        <f t="shared" si="6"/>
        <v>-8.9422999999999977</v>
      </c>
      <c r="X55" s="21">
        <v>0</v>
      </c>
      <c r="Y55" s="21">
        <f t="shared" si="7"/>
        <v>-7.5959999999999823</v>
      </c>
      <c r="Z55" s="21">
        <v>0</v>
      </c>
      <c r="AA55" s="21">
        <f t="shared" si="8"/>
        <v>-7.9123969341363978</v>
      </c>
      <c r="AB55" s="21">
        <v>0</v>
      </c>
      <c r="AC55" s="21">
        <f t="shared" si="25"/>
        <v>-8.4389339740235165</v>
      </c>
      <c r="AD55" s="21">
        <v>0</v>
      </c>
      <c r="AE55" s="21">
        <f t="shared" si="10"/>
        <v>-8.1956629398620056</v>
      </c>
      <c r="AF55" s="21">
        <v>0</v>
      </c>
      <c r="AK55" s="21">
        <f t="shared" si="11"/>
        <v>-8.2883999999999869</v>
      </c>
      <c r="AL55" s="21">
        <v>0</v>
      </c>
      <c r="AM55" s="21">
        <f t="shared" si="12"/>
        <v>-12.342616106323275</v>
      </c>
      <c r="AN55" s="21">
        <v>0</v>
      </c>
      <c r="AV55" s="21">
        <f t="shared" si="13"/>
        <v>-7.39534581836143</v>
      </c>
      <c r="AW55" s="21">
        <v>0</v>
      </c>
      <c r="AX55" s="21">
        <f t="shared" si="14"/>
        <v>-7.9138498725117286</v>
      </c>
      <c r="AY55" s="21">
        <v>0</v>
      </c>
      <c r="AZ55" s="21">
        <f t="shared" si="15"/>
        <v>-12.06985084679671</v>
      </c>
      <c r="BA55" s="21">
        <v>0</v>
      </c>
      <c r="BB55" s="21">
        <f t="shared" si="16"/>
        <v>-7.7060204665996643</v>
      </c>
      <c r="BC55" s="21">
        <v>0</v>
      </c>
      <c r="BF55" s="21">
        <f t="shared" si="17"/>
        <v>-8.8445369336016206</v>
      </c>
      <c r="BG55" s="21">
        <v>0</v>
      </c>
      <c r="BJ55" s="21">
        <f t="shared" si="18"/>
        <v>-7.8167793118255879</v>
      </c>
      <c r="BK55" s="21">
        <v>0</v>
      </c>
      <c r="BL55" s="21">
        <f t="shared" si="24"/>
        <v>-13.144517538273101</v>
      </c>
      <c r="BM55" s="21">
        <v>0</v>
      </c>
      <c r="BO55" s="21">
        <f t="shared" si="20"/>
        <v>-8.4918368345779847</v>
      </c>
      <c r="BP55" s="21">
        <v>0</v>
      </c>
      <c r="BQ55" s="21">
        <f t="shared" si="21"/>
        <v>-31.608791721902996</v>
      </c>
      <c r="BR55" s="21">
        <v>0</v>
      </c>
      <c r="BS55" s="21">
        <f t="shared" si="22"/>
        <v>-8.4795699687370334</v>
      </c>
      <c r="BT55" s="21">
        <v>0</v>
      </c>
      <c r="BW55" s="38"/>
    </row>
    <row r="56" spans="2:75" x14ac:dyDescent="0.25">
      <c r="B56" s="21">
        <f t="shared" si="23"/>
        <v>-9.5654000000000128</v>
      </c>
      <c r="C56" s="21">
        <v>0</v>
      </c>
      <c r="G56" s="21">
        <f t="shared" si="0"/>
        <v>-6.9980419999999839</v>
      </c>
      <c r="H56" s="21">
        <v>0</v>
      </c>
      <c r="J56" s="21">
        <f t="shared" si="1"/>
        <v>-10.238300000000015</v>
      </c>
      <c r="K56" s="21">
        <v>0</v>
      </c>
      <c r="L56" s="21">
        <f t="shared" si="1"/>
        <v>-9.003103229473842</v>
      </c>
      <c r="M56" s="21">
        <v>0</v>
      </c>
      <c r="N56" s="21">
        <f t="shared" si="2"/>
        <v>-8.3655288150402338</v>
      </c>
      <c r="O56" s="21">
        <v>0</v>
      </c>
      <c r="P56" s="21">
        <f t="shared" si="3"/>
        <v>-12.368750324971945</v>
      </c>
      <c r="Q56" s="21">
        <v>0</v>
      </c>
      <c r="R56" s="21">
        <f t="shared" si="4"/>
        <v>-8.312332297154148</v>
      </c>
      <c r="S56" s="40">
        <v>0</v>
      </c>
      <c r="U56" s="21">
        <f t="shared" si="5"/>
        <v>-7.4562999999999819</v>
      </c>
      <c r="V56" s="21">
        <v>0</v>
      </c>
      <c r="W56" s="21">
        <f t="shared" si="6"/>
        <v>-8.892299999999997</v>
      </c>
      <c r="X56" s="21">
        <v>0</v>
      </c>
      <c r="Y56" s="21">
        <f t="shared" si="7"/>
        <v>-7.5459999999999825</v>
      </c>
      <c r="Z56" s="21">
        <v>0</v>
      </c>
      <c r="AA56" s="21">
        <f t="shared" si="8"/>
        <v>-7.862396934136398</v>
      </c>
      <c r="AB56" s="21">
        <v>0</v>
      </c>
      <c r="AC56" s="21">
        <f t="shared" si="25"/>
        <v>-8.3889339740235158</v>
      </c>
      <c r="AD56" s="21">
        <v>0</v>
      </c>
      <c r="AE56" s="21">
        <f t="shared" si="10"/>
        <v>-8.1456629398620048</v>
      </c>
      <c r="AF56" s="21">
        <v>0</v>
      </c>
      <c r="AK56" s="21">
        <f t="shared" si="11"/>
        <v>-8.2383999999999862</v>
      </c>
      <c r="AL56" s="21">
        <v>0</v>
      </c>
      <c r="AM56" s="21">
        <f t="shared" si="12"/>
        <v>-12.292616106323274</v>
      </c>
      <c r="AN56" s="21">
        <v>0</v>
      </c>
      <c r="AV56" s="21">
        <f t="shared" si="13"/>
        <v>-7.3453458183614302</v>
      </c>
      <c r="AW56" s="21">
        <v>0</v>
      </c>
      <c r="AX56" s="21">
        <f t="shared" si="14"/>
        <v>-7.8638498725117287</v>
      </c>
      <c r="AY56" s="21">
        <v>0</v>
      </c>
      <c r="AZ56" s="21">
        <f t="shared" si="15"/>
        <v>-12.019850846796709</v>
      </c>
      <c r="BA56" s="21">
        <v>0</v>
      </c>
      <c r="BB56" s="21">
        <f t="shared" si="16"/>
        <v>-7.6560204665996645</v>
      </c>
      <c r="BC56" s="21">
        <v>0</v>
      </c>
      <c r="BF56" s="21">
        <f t="shared" si="17"/>
        <v>-8.7945369336016199</v>
      </c>
      <c r="BG56" s="21">
        <v>0</v>
      </c>
      <c r="BJ56" s="21">
        <f t="shared" si="18"/>
        <v>-7.7667793118255881</v>
      </c>
      <c r="BK56" s="21">
        <v>0</v>
      </c>
      <c r="BL56" s="21">
        <f t="shared" si="24"/>
        <v>-13.044517538273102</v>
      </c>
      <c r="BM56" s="21">
        <v>0</v>
      </c>
      <c r="BO56" s="21">
        <f t="shared" si="20"/>
        <v>-8.441836834577984</v>
      </c>
      <c r="BP56" s="21">
        <v>0</v>
      </c>
      <c r="BQ56" s="21">
        <f t="shared" si="21"/>
        <v>-31.108791721902996</v>
      </c>
      <c r="BR56" s="21">
        <v>0</v>
      </c>
      <c r="BS56" s="21">
        <f t="shared" si="22"/>
        <v>-8.4295699687370327</v>
      </c>
      <c r="BT56" s="21">
        <v>0</v>
      </c>
    </row>
    <row r="57" spans="2:75" x14ac:dyDescent="0.25">
      <c r="B57" s="21">
        <f t="shared" si="23"/>
        <v>-9.5154000000000121</v>
      </c>
      <c r="C57" s="21">
        <v>0</v>
      </c>
      <c r="G57" s="21">
        <f t="shared" si="0"/>
        <v>-6.9480419999999841</v>
      </c>
      <c r="H57" s="21">
        <v>0</v>
      </c>
      <c r="J57" s="21">
        <f t="shared" si="1"/>
        <v>-10.188300000000014</v>
      </c>
      <c r="K57" s="21">
        <v>0</v>
      </c>
      <c r="L57" s="21">
        <f t="shared" si="1"/>
        <v>-8.9531032294738413</v>
      </c>
      <c r="M57" s="21">
        <v>0</v>
      </c>
      <c r="N57" s="21">
        <f t="shared" si="2"/>
        <v>-8.3155288150402331</v>
      </c>
      <c r="O57" s="21">
        <v>0</v>
      </c>
      <c r="P57" s="21">
        <f t="shared" si="3"/>
        <v>-12.318750324971944</v>
      </c>
      <c r="Q57" s="21">
        <v>0</v>
      </c>
      <c r="R57" s="21">
        <f t="shared" si="4"/>
        <v>-8.2623322971541473</v>
      </c>
      <c r="S57" s="40">
        <v>0</v>
      </c>
      <c r="U57" s="21">
        <f t="shared" si="5"/>
        <v>-7.4062999999999821</v>
      </c>
      <c r="V57" s="21">
        <v>0</v>
      </c>
      <c r="W57" s="21">
        <f t="shared" si="6"/>
        <v>-8.8422999999999963</v>
      </c>
      <c r="X57" s="21">
        <v>0</v>
      </c>
      <c r="Y57" s="21">
        <f t="shared" si="7"/>
        <v>-7.4959999999999827</v>
      </c>
      <c r="Z57" s="21">
        <v>0</v>
      </c>
      <c r="AA57" s="21">
        <f t="shared" si="8"/>
        <v>-7.8123969341363981</v>
      </c>
      <c r="AB57" s="21">
        <v>0</v>
      </c>
      <c r="AC57" s="21">
        <f t="shared" si="25"/>
        <v>-8.3389339740235151</v>
      </c>
      <c r="AD57" s="21">
        <v>0</v>
      </c>
      <c r="AE57" s="21">
        <f t="shared" si="10"/>
        <v>-8.0956629398620041</v>
      </c>
      <c r="AF57" s="21">
        <v>0</v>
      </c>
      <c r="AK57" s="21">
        <f t="shared" si="11"/>
        <v>-8.1883999999999855</v>
      </c>
      <c r="AL57" s="21">
        <v>0</v>
      </c>
      <c r="AM57" s="21">
        <f t="shared" si="12"/>
        <v>-12.242616106323274</v>
      </c>
      <c r="AN57" s="21">
        <v>0</v>
      </c>
      <c r="AV57" s="21">
        <f t="shared" si="13"/>
        <v>-7.2953458183614304</v>
      </c>
      <c r="AW57" s="21">
        <v>0</v>
      </c>
      <c r="AX57" s="21">
        <f t="shared" si="14"/>
        <v>-7.8138498725117289</v>
      </c>
      <c r="AY57" s="21">
        <v>0</v>
      </c>
      <c r="AZ57" s="21">
        <f t="shared" si="15"/>
        <v>-11.969850846796708</v>
      </c>
      <c r="BA57" s="21">
        <v>0</v>
      </c>
      <c r="BB57" s="21">
        <f t="shared" si="16"/>
        <v>-7.6060204665996647</v>
      </c>
      <c r="BC57" s="21">
        <v>0</v>
      </c>
      <c r="BF57" s="21">
        <f t="shared" si="17"/>
        <v>-8.7445369336016192</v>
      </c>
      <c r="BG57" s="21">
        <v>0</v>
      </c>
      <c r="BJ57" s="21">
        <f t="shared" si="18"/>
        <v>-7.7167793118255883</v>
      </c>
      <c r="BK57" s="21">
        <v>0</v>
      </c>
      <c r="BL57" s="21">
        <f t="shared" si="24"/>
        <v>-12.944517538273102</v>
      </c>
      <c r="BM57" s="21">
        <v>0</v>
      </c>
      <c r="BO57" s="21">
        <f t="shared" si="20"/>
        <v>-8.3918368345779832</v>
      </c>
      <c r="BP57" s="21">
        <v>0</v>
      </c>
      <c r="BQ57" s="21">
        <f t="shared" si="21"/>
        <v>-30.608791721902996</v>
      </c>
      <c r="BR57" s="21">
        <v>0</v>
      </c>
      <c r="BS57" s="21">
        <f t="shared" si="22"/>
        <v>-8.379569968737032</v>
      </c>
      <c r="BT57" s="21">
        <v>0</v>
      </c>
    </row>
    <row r="58" spans="2:75" x14ac:dyDescent="0.25">
      <c r="B58" s="21">
        <f t="shared" si="23"/>
        <v>-9.4654000000000114</v>
      </c>
      <c r="C58" s="21">
        <v>0</v>
      </c>
      <c r="G58" s="21">
        <f t="shared" si="0"/>
        <v>-6.8980419999999842</v>
      </c>
      <c r="H58" s="21">
        <v>0</v>
      </c>
      <c r="J58" s="21">
        <f t="shared" si="1"/>
        <v>-10.138300000000013</v>
      </c>
      <c r="K58" s="21">
        <v>0</v>
      </c>
      <c r="L58" s="21">
        <f t="shared" si="1"/>
        <v>-8.9031032294738406</v>
      </c>
      <c r="M58" s="21">
        <v>0</v>
      </c>
      <c r="N58" s="21">
        <f t="shared" si="2"/>
        <v>-8.2655288150402324</v>
      </c>
      <c r="O58" s="21">
        <v>0</v>
      </c>
      <c r="P58" s="21">
        <f t="shared" si="3"/>
        <v>-12.268750324971943</v>
      </c>
      <c r="Q58" s="21">
        <v>0</v>
      </c>
      <c r="R58" s="21">
        <f t="shared" si="4"/>
        <v>-8.2123322971541466</v>
      </c>
      <c r="S58" s="40">
        <v>0</v>
      </c>
      <c r="U58" s="21">
        <f t="shared" si="5"/>
        <v>-7.3562999999999823</v>
      </c>
      <c r="V58" s="21">
        <v>0</v>
      </c>
      <c r="W58" s="21">
        <f t="shared" si="6"/>
        <v>-8.7922999999999956</v>
      </c>
      <c r="X58" s="21">
        <v>0</v>
      </c>
      <c r="Y58" s="21">
        <f t="shared" si="7"/>
        <v>-7.4459999999999829</v>
      </c>
      <c r="Z58" s="21">
        <v>0</v>
      </c>
      <c r="AA58" s="21">
        <f t="shared" si="8"/>
        <v>-7.7623969341363983</v>
      </c>
      <c r="AB58" s="21">
        <v>0</v>
      </c>
      <c r="AC58" s="21">
        <f t="shared" si="25"/>
        <v>-8.2889339740235144</v>
      </c>
      <c r="AD58" s="21">
        <v>0</v>
      </c>
      <c r="AE58" s="21">
        <f t="shared" si="10"/>
        <v>-8.0456629398620034</v>
      </c>
      <c r="AF58" s="21">
        <v>0</v>
      </c>
      <c r="AK58" s="21">
        <f t="shared" si="11"/>
        <v>-8.1383999999999848</v>
      </c>
      <c r="AL58" s="21">
        <v>0</v>
      </c>
      <c r="AM58" s="21">
        <f t="shared" si="12"/>
        <v>-12.192616106323273</v>
      </c>
      <c r="AN58" s="21">
        <v>0</v>
      </c>
      <c r="AV58" s="21">
        <f t="shared" si="13"/>
        <v>-7.2453458183614305</v>
      </c>
      <c r="AW58" s="21">
        <v>0</v>
      </c>
      <c r="AX58" s="21">
        <f t="shared" si="14"/>
        <v>-7.7638498725117291</v>
      </c>
      <c r="AY58" s="21">
        <v>0</v>
      </c>
      <c r="AZ58" s="21">
        <f t="shared" si="15"/>
        <v>-11.919850846796708</v>
      </c>
      <c r="BA58" s="21">
        <v>0</v>
      </c>
      <c r="BB58" s="21">
        <f t="shared" si="16"/>
        <v>-7.5560204665996649</v>
      </c>
      <c r="BC58" s="21">
        <v>0</v>
      </c>
      <c r="BF58" s="21">
        <f t="shared" si="17"/>
        <v>-8.6945369336016185</v>
      </c>
      <c r="BG58" s="21">
        <v>0</v>
      </c>
      <c r="BJ58" s="21">
        <f t="shared" si="18"/>
        <v>-7.6667793118255885</v>
      </c>
      <c r="BK58" s="21">
        <v>0</v>
      </c>
      <c r="BL58" s="21">
        <f t="shared" si="24"/>
        <v>-12.844517538273102</v>
      </c>
      <c r="BM58" s="21">
        <v>0</v>
      </c>
      <c r="BO58" s="21">
        <f t="shared" si="20"/>
        <v>-8.3418368345779825</v>
      </c>
      <c r="BP58" s="21">
        <v>0</v>
      </c>
      <c r="BQ58" s="21">
        <f t="shared" si="21"/>
        <v>-30.108791721902996</v>
      </c>
      <c r="BR58" s="21">
        <v>0</v>
      </c>
      <c r="BS58" s="21">
        <f t="shared" si="22"/>
        <v>-8.3295699687370313</v>
      </c>
      <c r="BT58" s="21">
        <v>0</v>
      </c>
    </row>
    <row r="59" spans="2:75" x14ac:dyDescent="0.25">
      <c r="B59" s="21">
        <f t="shared" si="23"/>
        <v>-9.4154000000000106</v>
      </c>
      <c r="C59" s="21">
        <v>0</v>
      </c>
      <c r="G59" s="21">
        <f t="shared" si="0"/>
        <v>-6.8480419999999844</v>
      </c>
      <c r="H59" s="21">
        <v>0</v>
      </c>
      <c r="J59" s="21">
        <f t="shared" si="1"/>
        <v>-10.088300000000013</v>
      </c>
      <c r="K59" s="21">
        <v>0</v>
      </c>
      <c r="L59" s="21">
        <f t="shared" si="1"/>
        <v>-8.8531032294738399</v>
      </c>
      <c r="M59" s="21">
        <v>0</v>
      </c>
      <c r="N59" s="21">
        <f t="shared" si="2"/>
        <v>-8.2155288150402317</v>
      </c>
      <c r="O59" s="21">
        <v>0</v>
      </c>
      <c r="P59" s="21">
        <f t="shared" si="3"/>
        <v>-12.218750324971943</v>
      </c>
      <c r="Q59" s="21">
        <v>0</v>
      </c>
      <c r="R59" s="21">
        <f t="shared" si="4"/>
        <v>-8.1623322971541459</v>
      </c>
      <c r="S59" s="40">
        <v>0</v>
      </c>
      <c r="U59" s="21">
        <f t="shared" si="5"/>
        <v>-7.3062999999999825</v>
      </c>
      <c r="V59" s="21">
        <v>0</v>
      </c>
      <c r="W59" s="21">
        <f t="shared" si="6"/>
        <v>-8.7422999999999949</v>
      </c>
      <c r="X59" s="21">
        <v>0</v>
      </c>
      <c r="Y59" s="21">
        <f t="shared" si="7"/>
        <v>-7.395999999999983</v>
      </c>
      <c r="Z59" s="21">
        <v>0</v>
      </c>
      <c r="AA59" s="21">
        <f t="shared" si="8"/>
        <v>-7.7123969341363985</v>
      </c>
      <c r="AB59" s="21">
        <v>0</v>
      </c>
      <c r="AC59" s="21">
        <f t="shared" si="25"/>
        <v>-8.2389339740235137</v>
      </c>
      <c r="AD59" s="21">
        <v>0</v>
      </c>
      <c r="AE59" s="21">
        <f t="shared" si="10"/>
        <v>-7.9956629398620036</v>
      </c>
      <c r="AF59" s="21">
        <v>0</v>
      </c>
      <c r="AK59" s="21">
        <f t="shared" si="11"/>
        <v>-8.088399999999984</v>
      </c>
      <c r="AL59" s="21">
        <v>0</v>
      </c>
      <c r="AM59" s="21">
        <f t="shared" si="12"/>
        <v>-12.142616106323272</v>
      </c>
      <c r="AN59" s="21">
        <v>0</v>
      </c>
      <c r="AV59" s="21">
        <f t="shared" si="13"/>
        <v>-7.1953458183614307</v>
      </c>
      <c r="AW59" s="21">
        <v>0</v>
      </c>
      <c r="AX59" s="21">
        <f t="shared" si="14"/>
        <v>-7.7138498725117293</v>
      </c>
      <c r="AY59" s="21">
        <v>0</v>
      </c>
      <c r="AZ59" s="21">
        <f t="shared" si="15"/>
        <v>-11.869850846796707</v>
      </c>
      <c r="BA59" s="21">
        <v>0</v>
      </c>
      <c r="BB59" s="21">
        <f t="shared" si="16"/>
        <v>-7.506020466599665</v>
      </c>
      <c r="BC59" s="21">
        <v>0</v>
      </c>
      <c r="BF59" s="21">
        <f t="shared" si="17"/>
        <v>-8.6445369336016178</v>
      </c>
      <c r="BG59" s="21">
        <v>0</v>
      </c>
      <c r="BJ59" s="21">
        <f t="shared" si="18"/>
        <v>-7.6167793118255886</v>
      </c>
      <c r="BK59" s="21">
        <v>0</v>
      </c>
      <c r="BL59" s="21">
        <f t="shared" si="24"/>
        <v>-12.744517538273103</v>
      </c>
      <c r="BM59" s="21">
        <v>0</v>
      </c>
      <c r="BO59" s="21">
        <f t="shared" si="20"/>
        <v>-8.2918368345779818</v>
      </c>
      <c r="BP59" s="21">
        <v>0</v>
      </c>
      <c r="BQ59" s="21">
        <f t="shared" si="21"/>
        <v>-29.608791721902996</v>
      </c>
      <c r="BR59" s="21">
        <v>0</v>
      </c>
      <c r="BS59" s="21">
        <f t="shared" si="22"/>
        <v>-8.2795699687370305</v>
      </c>
      <c r="BT59" s="21">
        <v>0</v>
      </c>
    </row>
    <row r="60" spans="2:75" x14ac:dyDescent="0.25">
      <c r="B60" s="21">
        <f t="shared" si="23"/>
        <v>-9.3654000000000099</v>
      </c>
      <c r="C60" s="21">
        <v>0</v>
      </c>
      <c r="G60" s="21">
        <f t="shared" si="0"/>
        <v>-6.7980419999999846</v>
      </c>
      <c r="H60" s="21">
        <v>0</v>
      </c>
      <c r="J60" s="21">
        <f t="shared" si="1"/>
        <v>-10.038300000000012</v>
      </c>
      <c r="K60" s="21">
        <v>0</v>
      </c>
      <c r="L60" s="21">
        <f t="shared" si="1"/>
        <v>-8.8031032294738392</v>
      </c>
      <c r="M60" s="21">
        <v>0</v>
      </c>
      <c r="N60" s="21">
        <f t="shared" si="2"/>
        <v>-8.165528815040231</v>
      </c>
      <c r="O60" s="21">
        <v>0</v>
      </c>
      <c r="P60" s="21">
        <f t="shared" si="3"/>
        <v>-12.168750324971942</v>
      </c>
      <c r="Q60" s="21">
        <v>0</v>
      </c>
      <c r="R60" s="21">
        <f t="shared" si="4"/>
        <v>-8.1123322971541452</v>
      </c>
      <c r="S60" s="40">
        <v>0</v>
      </c>
      <c r="U60" s="21">
        <f t="shared" si="5"/>
        <v>-7.2562999999999827</v>
      </c>
      <c r="V60" s="21">
        <v>0</v>
      </c>
      <c r="W60" s="21">
        <f t="shared" si="6"/>
        <v>-8.6922999999999941</v>
      </c>
      <c r="X60" s="21">
        <v>0</v>
      </c>
      <c r="Y60" s="21">
        <f t="shared" si="7"/>
        <v>-7.3459999999999832</v>
      </c>
      <c r="Z60" s="21">
        <v>0</v>
      </c>
      <c r="AA60" s="21">
        <f t="shared" si="8"/>
        <v>-7.6623969341363987</v>
      </c>
      <c r="AB60" s="21">
        <v>0</v>
      </c>
      <c r="AC60" s="21">
        <f t="shared" si="25"/>
        <v>-8.188933974023513</v>
      </c>
      <c r="AD60" s="21">
        <v>0</v>
      </c>
      <c r="AE60" s="21">
        <f t="shared" si="10"/>
        <v>-7.9456629398620038</v>
      </c>
      <c r="AF60" s="21">
        <v>0</v>
      </c>
      <c r="AK60" s="21">
        <f t="shared" si="11"/>
        <v>-8.0383999999999833</v>
      </c>
      <c r="AL60" s="21">
        <v>0</v>
      </c>
      <c r="AM60" s="21">
        <f t="shared" si="12"/>
        <v>-12.092616106323272</v>
      </c>
      <c r="AN60" s="21">
        <v>0</v>
      </c>
      <c r="AV60" s="21">
        <f t="shared" si="13"/>
        <v>-7.1453458183614309</v>
      </c>
      <c r="AW60" s="21">
        <v>0</v>
      </c>
      <c r="AX60" s="21">
        <f t="shared" si="14"/>
        <v>-7.6638498725117294</v>
      </c>
      <c r="AY60" s="21">
        <v>0</v>
      </c>
      <c r="AZ60" s="21">
        <f t="shared" si="15"/>
        <v>-11.819850846796706</v>
      </c>
      <c r="BA60" s="21">
        <v>0</v>
      </c>
      <c r="BB60" s="21">
        <f t="shared" si="16"/>
        <v>-7.4560204665996652</v>
      </c>
      <c r="BC60" s="21">
        <v>0</v>
      </c>
      <c r="BF60" s="21">
        <f t="shared" si="17"/>
        <v>-8.5945369336016171</v>
      </c>
      <c r="BG60" s="21">
        <v>0</v>
      </c>
      <c r="BJ60" s="21">
        <f t="shared" si="18"/>
        <v>-7.5667793118255888</v>
      </c>
      <c r="BK60" s="21">
        <v>0</v>
      </c>
      <c r="BL60" s="21">
        <f t="shared" si="24"/>
        <v>-12.644517538273103</v>
      </c>
      <c r="BM60" s="21">
        <v>0</v>
      </c>
      <c r="BO60" s="21">
        <f t="shared" si="20"/>
        <v>-8.2418368345779811</v>
      </c>
      <c r="BP60" s="21">
        <v>0</v>
      </c>
      <c r="BQ60" s="21">
        <f t="shared" si="21"/>
        <v>-29.108791721902996</v>
      </c>
      <c r="BR60" s="21">
        <v>0</v>
      </c>
      <c r="BS60" s="21">
        <f t="shared" si="22"/>
        <v>-8.2295699687370298</v>
      </c>
      <c r="BT60" s="21">
        <v>0</v>
      </c>
    </row>
    <row r="61" spans="2:75" x14ac:dyDescent="0.25">
      <c r="B61" s="21">
        <f t="shared" si="23"/>
        <v>-9.3154000000000092</v>
      </c>
      <c r="C61" s="21">
        <v>0</v>
      </c>
      <c r="G61" s="21">
        <f t="shared" si="0"/>
        <v>-6.7480419999999848</v>
      </c>
      <c r="H61" s="21">
        <v>0</v>
      </c>
      <c r="J61" s="21">
        <f t="shared" si="1"/>
        <v>-9.9883000000000113</v>
      </c>
      <c r="K61" s="21">
        <v>0</v>
      </c>
      <c r="L61" s="21">
        <f t="shared" si="1"/>
        <v>-8.7531032294738385</v>
      </c>
      <c r="M61" s="21">
        <v>0</v>
      </c>
      <c r="N61" s="21">
        <f t="shared" si="2"/>
        <v>-8.1155288150402303</v>
      </c>
      <c r="O61" s="21">
        <v>0</v>
      </c>
      <c r="P61" s="21">
        <f t="shared" si="3"/>
        <v>-12.118750324971941</v>
      </c>
      <c r="Q61" s="21">
        <v>0</v>
      </c>
      <c r="R61" s="21">
        <f t="shared" si="4"/>
        <v>-8.0623322971541445</v>
      </c>
      <c r="S61" s="40">
        <v>0</v>
      </c>
      <c r="U61" s="21">
        <f t="shared" si="5"/>
        <v>-7.2062999999999828</v>
      </c>
      <c r="V61" s="21">
        <v>0</v>
      </c>
      <c r="W61" s="21">
        <f t="shared" si="6"/>
        <v>-8.6422999999999934</v>
      </c>
      <c r="X61" s="21">
        <v>0</v>
      </c>
      <c r="Y61" s="21">
        <f t="shared" si="7"/>
        <v>-7.2959999999999834</v>
      </c>
      <c r="Z61" s="21">
        <v>0</v>
      </c>
      <c r="AA61" s="21">
        <f t="shared" si="8"/>
        <v>-7.6123969341363988</v>
      </c>
      <c r="AB61" s="21">
        <v>0</v>
      </c>
      <c r="AC61" s="21">
        <f t="shared" si="25"/>
        <v>-8.1389339740235123</v>
      </c>
      <c r="AD61" s="21">
        <v>0</v>
      </c>
      <c r="AE61" s="21">
        <f t="shared" si="10"/>
        <v>-7.895662939862004</v>
      </c>
      <c r="AF61" s="21">
        <v>0</v>
      </c>
      <c r="AK61" s="21">
        <f t="shared" si="11"/>
        <v>-7.9883999999999826</v>
      </c>
      <c r="AL61" s="21">
        <v>0</v>
      </c>
      <c r="AM61" s="21">
        <f t="shared" si="12"/>
        <v>-12.042616106323271</v>
      </c>
      <c r="AN61" s="21">
        <v>0</v>
      </c>
      <c r="AV61" s="21">
        <f t="shared" si="13"/>
        <v>-7.0953458183614311</v>
      </c>
      <c r="AW61" s="21">
        <v>0</v>
      </c>
      <c r="AX61" s="21">
        <f t="shared" si="14"/>
        <v>-7.6138498725117296</v>
      </c>
      <c r="AY61" s="21">
        <v>0</v>
      </c>
      <c r="AZ61" s="21">
        <f t="shared" si="15"/>
        <v>-11.769850846796706</v>
      </c>
      <c r="BA61" s="21">
        <v>0</v>
      </c>
      <c r="BB61" s="21">
        <f t="shared" si="16"/>
        <v>-7.4060204665996654</v>
      </c>
      <c r="BC61" s="21">
        <v>0</v>
      </c>
      <c r="BF61" s="21">
        <f t="shared" si="17"/>
        <v>-8.5445369336016164</v>
      </c>
      <c r="BG61" s="21">
        <v>0</v>
      </c>
      <c r="BJ61" s="21">
        <f t="shared" si="18"/>
        <v>-7.516779311825589</v>
      </c>
      <c r="BK61" s="21">
        <v>0</v>
      </c>
      <c r="BL61" s="21">
        <f t="shared" si="24"/>
        <v>-12.544517538273103</v>
      </c>
      <c r="BM61" s="21">
        <v>0</v>
      </c>
      <c r="BO61" s="21">
        <f t="shared" si="20"/>
        <v>-8.1918368345779804</v>
      </c>
      <c r="BP61" s="21">
        <v>0</v>
      </c>
      <c r="BQ61" s="21">
        <f t="shared" si="21"/>
        <v>-28.608791721902996</v>
      </c>
      <c r="BR61" s="21">
        <v>0</v>
      </c>
      <c r="BS61" s="21">
        <f t="shared" si="22"/>
        <v>-8.1795699687370291</v>
      </c>
      <c r="BT61" s="21">
        <v>0</v>
      </c>
    </row>
    <row r="62" spans="2:75" x14ac:dyDescent="0.25">
      <c r="B62" s="21">
        <f t="shared" si="23"/>
        <v>-9.2654000000000085</v>
      </c>
      <c r="C62" s="21">
        <v>0</v>
      </c>
      <c r="G62" s="21">
        <f t="shared" si="0"/>
        <v>-6.698041999999985</v>
      </c>
      <c r="H62" s="21">
        <v>0</v>
      </c>
      <c r="J62" s="21">
        <f t="shared" si="1"/>
        <v>-9.9383000000000106</v>
      </c>
      <c r="K62" s="21">
        <v>0</v>
      </c>
      <c r="L62" s="21">
        <f t="shared" si="1"/>
        <v>-8.7031032294738377</v>
      </c>
      <c r="M62" s="21">
        <v>0</v>
      </c>
      <c r="N62" s="21">
        <f t="shared" si="2"/>
        <v>-8.0655288150402296</v>
      </c>
      <c r="O62" s="21">
        <v>0</v>
      </c>
      <c r="P62" s="21">
        <f t="shared" si="3"/>
        <v>-12.068750324971941</v>
      </c>
      <c r="Q62" s="21">
        <v>0</v>
      </c>
      <c r="R62" s="21">
        <f t="shared" si="4"/>
        <v>-8.0123322971541437</v>
      </c>
      <c r="S62" s="40">
        <v>0</v>
      </c>
      <c r="U62" s="21">
        <f t="shared" si="5"/>
        <v>-7.156299999999983</v>
      </c>
      <c r="V62" s="21">
        <v>0</v>
      </c>
      <c r="W62" s="21">
        <f t="shared" si="6"/>
        <v>-8.5922999999999927</v>
      </c>
      <c r="X62" s="21">
        <v>0</v>
      </c>
      <c r="Y62" s="21">
        <f t="shared" si="7"/>
        <v>-7.2459999999999836</v>
      </c>
      <c r="Z62" s="21">
        <v>0</v>
      </c>
      <c r="AA62" s="21">
        <f t="shared" si="8"/>
        <v>-7.562396934136399</v>
      </c>
      <c r="AB62" s="21">
        <v>0</v>
      </c>
      <c r="AC62" s="21">
        <f t="shared" si="25"/>
        <v>-8.0889339740235116</v>
      </c>
      <c r="AD62" s="21">
        <v>0</v>
      </c>
      <c r="AE62" s="21">
        <f t="shared" si="10"/>
        <v>-7.8456629398620041</v>
      </c>
      <c r="AF62" s="21">
        <v>0</v>
      </c>
      <c r="AK62" s="21">
        <f t="shared" si="11"/>
        <v>-7.9383999999999828</v>
      </c>
      <c r="AL62" s="21">
        <v>0</v>
      </c>
      <c r="AM62" s="21">
        <f t="shared" si="12"/>
        <v>-11.99261610632327</v>
      </c>
      <c r="AN62" s="21">
        <v>0</v>
      </c>
      <c r="AV62" s="21">
        <f t="shared" si="13"/>
        <v>-7.0453458183614313</v>
      </c>
      <c r="AW62" s="21">
        <v>0</v>
      </c>
      <c r="AX62" s="21">
        <f t="shared" si="14"/>
        <v>-7.5638498725117298</v>
      </c>
      <c r="AY62" s="21">
        <v>0</v>
      </c>
      <c r="AZ62" s="21">
        <f t="shared" si="15"/>
        <v>-11.719850846796705</v>
      </c>
      <c r="BA62" s="21">
        <v>0</v>
      </c>
      <c r="BB62" s="21">
        <f t="shared" si="16"/>
        <v>-7.3560204665996656</v>
      </c>
      <c r="BC62" s="21">
        <v>0</v>
      </c>
      <c r="BF62" s="21">
        <f t="shared" si="17"/>
        <v>-8.4945369336016157</v>
      </c>
      <c r="BG62" s="21">
        <v>0</v>
      </c>
      <c r="BJ62" s="21">
        <f t="shared" si="18"/>
        <v>-7.4667793118255892</v>
      </c>
      <c r="BK62" s="21">
        <v>0</v>
      </c>
      <c r="BL62" s="21">
        <f t="shared" si="24"/>
        <v>-12.444517538273104</v>
      </c>
      <c r="BM62" s="21">
        <v>0</v>
      </c>
      <c r="BO62" s="21">
        <f t="shared" si="20"/>
        <v>-8.1418368345779797</v>
      </c>
      <c r="BP62" s="21">
        <v>0</v>
      </c>
      <c r="BQ62" s="21">
        <f t="shared" si="21"/>
        <v>-28.108791721902996</v>
      </c>
      <c r="BR62" s="21">
        <v>0</v>
      </c>
      <c r="BS62" s="21">
        <f t="shared" si="22"/>
        <v>-8.1295699687370284</v>
      </c>
      <c r="BT62" s="21">
        <v>0</v>
      </c>
    </row>
    <row r="63" spans="2:75" x14ac:dyDescent="0.25">
      <c r="B63" s="21">
        <f t="shared" si="23"/>
        <v>-9.2154000000000078</v>
      </c>
      <c r="C63" s="21">
        <v>0</v>
      </c>
      <c r="G63" s="21">
        <f t="shared" si="0"/>
        <v>-6.6480419999999851</v>
      </c>
      <c r="H63" s="21">
        <v>0</v>
      </c>
      <c r="J63" s="21">
        <f t="shared" si="1"/>
        <v>-9.8883000000000099</v>
      </c>
      <c r="K63" s="21">
        <v>0</v>
      </c>
      <c r="L63" s="21">
        <f t="shared" si="1"/>
        <v>-8.653103229473837</v>
      </c>
      <c r="M63" s="21">
        <v>0</v>
      </c>
      <c r="N63" s="21">
        <f t="shared" si="2"/>
        <v>-8.0155288150402288</v>
      </c>
      <c r="O63" s="21">
        <v>0</v>
      </c>
      <c r="P63" s="21">
        <f t="shared" si="3"/>
        <v>-12.01875032497194</v>
      </c>
      <c r="Q63" s="21">
        <v>0</v>
      </c>
      <c r="R63" s="21">
        <f t="shared" si="4"/>
        <v>-7.9623322971541439</v>
      </c>
      <c r="S63" s="40">
        <v>0</v>
      </c>
      <c r="U63" s="21">
        <f t="shared" si="5"/>
        <v>-7.1062999999999832</v>
      </c>
      <c r="V63" s="21">
        <v>0</v>
      </c>
      <c r="W63" s="21">
        <f t="shared" si="6"/>
        <v>-8.542299999999992</v>
      </c>
      <c r="X63" s="21">
        <v>0</v>
      </c>
      <c r="Y63" s="21">
        <f t="shared" si="7"/>
        <v>-7.1959999999999837</v>
      </c>
      <c r="Z63" s="21">
        <v>0</v>
      </c>
      <c r="AA63" s="21">
        <f t="shared" si="8"/>
        <v>-7.5123969341363992</v>
      </c>
      <c r="AB63" s="21">
        <v>0</v>
      </c>
      <c r="AC63" s="21">
        <f t="shared" si="25"/>
        <v>-8.0389339740235108</v>
      </c>
      <c r="AD63" s="21">
        <v>0</v>
      </c>
      <c r="AE63" s="21">
        <f t="shared" si="10"/>
        <v>-7.7956629398620043</v>
      </c>
      <c r="AF63" s="21">
        <v>0</v>
      </c>
      <c r="AK63" s="21">
        <f t="shared" si="11"/>
        <v>-7.888399999999983</v>
      </c>
      <c r="AL63" s="21">
        <v>0</v>
      </c>
      <c r="AM63" s="21">
        <f t="shared" si="12"/>
        <v>-11.942616106323269</v>
      </c>
      <c r="AN63" s="21">
        <v>0</v>
      </c>
      <c r="AV63" s="21">
        <f t="shared" si="13"/>
        <v>-6.9953458183614314</v>
      </c>
      <c r="AW63" s="21">
        <v>0</v>
      </c>
      <c r="AX63" s="21">
        <f t="shared" si="14"/>
        <v>-7.51384987251173</v>
      </c>
      <c r="AY63" s="21">
        <v>0</v>
      </c>
      <c r="AZ63" s="21">
        <f t="shared" si="15"/>
        <v>-11.669850846796704</v>
      </c>
      <c r="BA63" s="21">
        <v>0</v>
      </c>
      <c r="BB63" s="21">
        <f t="shared" si="16"/>
        <v>-7.3060204665996658</v>
      </c>
      <c r="BC63" s="21">
        <v>0</v>
      </c>
      <c r="BF63" s="21">
        <f t="shared" si="17"/>
        <v>-8.4445369336016149</v>
      </c>
      <c r="BG63" s="21">
        <v>0</v>
      </c>
      <c r="BJ63" s="21">
        <f t="shared" si="18"/>
        <v>-7.4167793118255894</v>
      </c>
      <c r="BK63" s="21">
        <v>0</v>
      </c>
      <c r="BL63" s="21">
        <f t="shared" si="24"/>
        <v>-12.344517538273104</v>
      </c>
      <c r="BM63" s="21">
        <v>0</v>
      </c>
      <c r="BO63" s="21">
        <f t="shared" si="20"/>
        <v>-8.091836834577979</v>
      </c>
      <c r="BP63" s="21">
        <v>0</v>
      </c>
      <c r="BQ63" s="21">
        <f t="shared" si="21"/>
        <v>-27.608791721902996</v>
      </c>
      <c r="BR63" s="21">
        <v>0</v>
      </c>
      <c r="BS63" s="21">
        <f t="shared" si="22"/>
        <v>-8.0795699687370277</v>
      </c>
      <c r="BT63" s="21">
        <v>0</v>
      </c>
    </row>
    <row r="64" spans="2:75" x14ac:dyDescent="0.25">
      <c r="B64" s="21">
        <f t="shared" si="23"/>
        <v>-9.1654000000000071</v>
      </c>
      <c r="C64" s="21">
        <v>0</v>
      </c>
      <c r="G64" s="21">
        <f t="shared" si="0"/>
        <v>-6.5980419999999853</v>
      </c>
      <c r="H64" s="21">
        <v>0</v>
      </c>
      <c r="J64" s="21">
        <f t="shared" si="1"/>
        <v>-9.8383000000000091</v>
      </c>
      <c r="K64" s="21">
        <v>0</v>
      </c>
      <c r="L64" s="21">
        <f t="shared" si="1"/>
        <v>-8.6031032294738363</v>
      </c>
      <c r="M64" s="21">
        <v>0</v>
      </c>
      <c r="N64" s="21">
        <f t="shared" si="2"/>
        <v>-7.965528815040229</v>
      </c>
      <c r="O64" s="21">
        <v>0</v>
      </c>
      <c r="P64" s="21">
        <f t="shared" si="3"/>
        <v>-11.968750324971939</v>
      </c>
      <c r="Q64" s="21">
        <v>0</v>
      </c>
      <c r="R64" s="21">
        <f t="shared" si="4"/>
        <v>-7.9123322971541441</v>
      </c>
      <c r="S64" s="40">
        <v>0</v>
      </c>
      <c r="U64" s="21">
        <f t="shared" si="5"/>
        <v>-7.0562999999999834</v>
      </c>
      <c r="V64" s="21">
        <v>0</v>
      </c>
      <c r="W64" s="21">
        <f t="shared" si="6"/>
        <v>-8.4922999999999913</v>
      </c>
      <c r="X64" s="21">
        <v>0</v>
      </c>
      <c r="Y64" s="21">
        <f t="shared" si="7"/>
        <v>-7.1459999999999839</v>
      </c>
      <c r="Z64" s="21">
        <v>0</v>
      </c>
      <c r="AA64" s="21">
        <f t="shared" si="8"/>
        <v>-7.4623969341363994</v>
      </c>
      <c r="AB64" s="21">
        <v>0</v>
      </c>
      <c r="AC64" s="21">
        <f t="shared" si="25"/>
        <v>-7.988933974023511</v>
      </c>
      <c r="AD64" s="21">
        <v>0</v>
      </c>
      <c r="AE64" s="21">
        <f t="shared" si="10"/>
        <v>-7.7456629398620045</v>
      </c>
      <c r="AF64" s="21">
        <v>0</v>
      </c>
      <c r="AK64" s="21">
        <f t="shared" si="11"/>
        <v>-7.8383999999999832</v>
      </c>
      <c r="AL64" s="21">
        <v>0</v>
      </c>
      <c r="AM64" s="21">
        <f t="shared" si="12"/>
        <v>-11.892616106323269</v>
      </c>
      <c r="AN64" s="21">
        <v>0</v>
      </c>
      <c r="AV64" s="21">
        <f t="shared" si="13"/>
        <v>-6.9453458183614316</v>
      </c>
      <c r="AW64" s="21">
        <v>0</v>
      </c>
      <c r="AX64" s="21">
        <f t="shared" si="14"/>
        <v>-7.4638498725117302</v>
      </c>
      <c r="AY64" s="21">
        <v>0</v>
      </c>
      <c r="AZ64" s="21">
        <f t="shared" si="15"/>
        <v>-11.619850846796703</v>
      </c>
      <c r="BA64" s="21">
        <v>0</v>
      </c>
      <c r="BB64" s="21">
        <f t="shared" si="16"/>
        <v>-7.2560204665996659</v>
      </c>
      <c r="BC64" s="21">
        <v>0</v>
      </c>
      <c r="BF64" s="21">
        <f t="shared" si="17"/>
        <v>-8.3945369336016142</v>
      </c>
      <c r="BG64" s="21">
        <v>0</v>
      </c>
      <c r="BJ64" s="21">
        <f t="shared" si="18"/>
        <v>-7.3667793118255895</v>
      </c>
      <c r="BK64" s="21">
        <v>0</v>
      </c>
      <c r="BL64" s="21">
        <f t="shared" si="24"/>
        <v>-12.244517538273104</v>
      </c>
      <c r="BM64" s="21">
        <v>0</v>
      </c>
      <c r="BO64" s="21">
        <f t="shared" si="20"/>
        <v>-8.0418368345779783</v>
      </c>
      <c r="BP64" s="21">
        <v>0</v>
      </c>
      <c r="BQ64" s="21">
        <f t="shared" si="21"/>
        <v>-27.108791721902996</v>
      </c>
      <c r="BR64" s="21">
        <v>0</v>
      </c>
      <c r="BS64" s="21">
        <f t="shared" si="22"/>
        <v>-8.029569968737027</v>
      </c>
      <c r="BT64" s="21">
        <v>0</v>
      </c>
    </row>
    <row r="65" spans="2:72" x14ac:dyDescent="0.25">
      <c r="B65" s="21">
        <f t="shared" si="23"/>
        <v>-9.1154000000000064</v>
      </c>
      <c r="C65" s="21">
        <v>0</v>
      </c>
      <c r="G65" s="21">
        <f t="shared" si="0"/>
        <v>-6.5480419999999855</v>
      </c>
      <c r="H65" s="21">
        <v>0</v>
      </c>
      <c r="J65" s="21">
        <f t="shared" si="1"/>
        <v>-9.7883000000000084</v>
      </c>
      <c r="K65" s="21">
        <v>0</v>
      </c>
      <c r="L65" s="21">
        <f t="shared" si="1"/>
        <v>-8.5531032294738356</v>
      </c>
      <c r="M65" s="21">
        <v>0</v>
      </c>
      <c r="N65" s="21">
        <f t="shared" si="2"/>
        <v>-7.9155288150402292</v>
      </c>
      <c r="O65" s="21">
        <v>0</v>
      </c>
      <c r="P65" s="21">
        <f t="shared" si="3"/>
        <v>-11.918750324971938</v>
      </c>
      <c r="Q65" s="21">
        <v>0</v>
      </c>
      <c r="R65" s="21">
        <f t="shared" si="4"/>
        <v>-7.8623322971541443</v>
      </c>
      <c r="S65" s="40">
        <v>0</v>
      </c>
      <c r="U65" s="21">
        <f t="shared" si="5"/>
        <v>-7.0062999999999835</v>
      </c>
      <c r="V65" s="21">
        <v>0</v>
      </c>
      <c r="W65" s="21">
        <f t="shared" si="6"/>
        <v>-8.4422999999999906</v>
      </c>
      <c r="X65" s="21">
        <v>0</v>
      </c>
      <c r="Y65" s="21">
        <f t="shared" si="7"/>
        <v>-7.0959999999999841</v>
      </c>
      <c r="Z65" s="21">
        <v>0</v>
      </c>
      <c r="AA65" s="21">
        <f t="shared" si="8"/>
        <v>-7.4123969341363996</v>
      </c>
      <c r="AB65" s="21">
        <v>0</v>
      </c>
      <c r="AC65" s="21">
        <f t="shared" si="25"/>
        <v>-7.9389339740235112</v>
      </c>
      <c r="AD65" s="21">
        <v>0</v>
      </c>
      <c r="AE65" s="21">
        <f t="shared" si="10"/>
        <v>-7.6956629398620047</v>
      </c>
      <c r="AF65" s="21">
        <v>0</v>
      </c>
      <c r="AK65" s="21">
        <f t="shared" si="11"/>
        <v>-7.7883999999999833</v>
      </c>
      <c r="AL65" s="21">
        <v>0</v>
      </c>
      <c r="AM65" s="21">
        <f t="shared" si="12"/>
        <v>-11.842616106323268</v>
      </c>
      <c r="AN65" s="21">
        <v>0</v>
      </c>
      <c r="AV65" s="21">
        <f t="shared" si="13"/>
        <v>-6.8953458183614318</v>
      </c>
      <c r="AW65" s="21">
        <v>0</v>
      </c>
      <c r="AX65" s="21">
        <f t="shared" si="14"/>
        <v>-7.4138498725117303</v>
      </c>
      <c r="AY65" s="21">
        <v>0</v>
      </c>
      <c r="AZ65" s="21">
        <f t="shared" si="15"/>
        <v>-11.569850846796703</v>
      </c>
      <c r="BA65" s="21">
        <v>0</v>
      </c>
      <c r="BB65" s="21">
        <f t="shared" si="16"/>
        <v>-7.2060204665996661</v>
      </c>
      <c r="BC65" s="21">
        <v>0</v>
      </c>
      <c r="BF65" s="21">
        <f t="shared" si="17"/>
        <v>-8.3445369336016135</v>
      </c>
      <c r="BG65" s="21">
        <v>0</v>
      </c>
      <c r="BJ65" s="21">
        <f t="shared" si="18"/>
        <v>-7.3167793118255897</v>
      </c>
      <c r="BK65" s="21">
        <v>0</v>
      </c>
      <c r="BL65" s="21">
        <f t="shared" si="24"/>
        <v>-12.144517538273105</v>
      </c>
      <c r="BM65" s="21">
        <v>0</v>
      </c>
      <c r="BO65" s="21">
        <f t="shared" si="20"/>
        <v>-7.9918368345779784</v>
      </c>
      <c r="BP65" s="21">
        <v>0</v>
      </c>
      <c r="BQ65" s="21">
        <f t="shared" si="21"/>
        <v>-26.608791721902996</v>
      </c>
      <c r="BR65" s="21">
        <v>0</v>
      </c>
      <c r="BS65" s="21">
        <f t="shared" si="22"/>
        <v>-7.9795699687370263</v>
      </c>
      <c r="BT65" s="21">
        <v>0</v>
      </c>
    </row>
    <row r="66" spans="2:72" x14ac:dyDescent="0.25">
      <c r="B66" s="21">
        <f t="shared" si="23"/>
        <v>-9.0654000000000057</v>
      </c>
      <c r="C66" s="21">
        <v>0</v>
      </c>
      <c r="G66" s="21">
        <f t="shared" si="0"/>
        <v>-6.4980419999999857</v>
      </c>
      <c r="H66" s="21">
        <v>0</v>
      </c>
      <c r="J66" s="21">
        <f t="shared" si="1"/>
        <v>-9.7383000000000077</v>
      </c>
      <c r="K66" s="21">
        <v>0</v>
      </c>
      <c r="L66" s="21">
        <f t="shared" si="1"/>
        <v>-8.5031032294738349</v>
      </c>
      <c r="M66" s="21">
        <v>0</v>
      </c>
      <c r="N66" s="21">
        <f t="shared" si="2"/>
        <v>-7.8655288150402294</v>
      </c>
      <c r="O66" s="21">
        <v>0</v>
      </c>
      <c r="P66" s="21">
        <f t="shared" si="3"/>
        <v>-11.868750324971938</v>
      </c>
      <c r="Q66" s="21">
        <v>0</v>
      </c>
      <c r="R66" s="21">
        <f t="shared" si="4"/>
        <v>-7.8123322971541445</v>
      </c>
      <c r="S66" s="40">
        <v>0</v>
      </c>
      <c r="U66" s="21">
        <f t="shared" si="5"/>
        <v>-6.9562999999999837</v>
      </c>
      <c r="V66" s="21">
        <v>0</v>
      </c>
      <c r="W66" s="21">
        <f t="shared" si="6"/>
        <v>-8.3922999999999899</v>
      </c>
      <c r="X66" s="21">
        <v>0</v>
      </c>
      <c r="Y66" s="21">
        <f t="shared" si="7"/>
        <v>-7.0459999999999843</v>
      </c>
      <c r="Z66" s="21">
        <v>0</v>
      </c>
      <c r="AA66" s="21">
        <f t="shared" si="8"/>
        <v>-7.3623969341363997</v>
      </c>
      <c r="AB66" s="21">
        <v>0</v>
      </c>
      <c r="AC66" s="21">
        <f t="shared" si="25"/>
        <v>-7.8889339740235114</v>
      </c>
      <c r="AD66" s="21">
        <v>0</v>
      </c>
      <c r="AE66" s="21">
        <f t="shared" si="10"/>
        <v>-7.6456629398620048</v>
      </c>
      <c r="AF66" s="21">
        <v>0</v>
      </c>
      <c r="AK66" s="21">
        <f t="shared" si="11"/>
        <v>-7.7383999999999835</v>
      </c>
      <c r="AL66" s="21">
        <v>0</v>
      </c>
      <c r="AM66" s="21">
        <f t="shared" si="12"/>
        <v>-11.792616106323267</v>
      </c>
      <c r="AN66" s="21">
        <v>0</v>
      </c>
      <c r="AV66" s="21">
        <f t="shared" si="13"/>
        <v>-6.845345818361432</v>
      </c>
      <c r="AW66" s="21">
        <v>0</v>
      </c>
      <c r="AX66" s="21">
        <f t="shared" si="14"/>
        <v>-7.3638498725117305</v>
      </c>
      <c r="AY66" s="21">
        <v>0</v>
      </c>
      <c r="AZ66" s="21">
        <f t="shared" si="15"/>
        <v>-11.519850846796702</v>
      </c>
      <c r="BA66" s="21">
        <v>0</v>
      </c>
      <c r="BB66" s="21">
        <f t="shared" si="16"/>
        <v>-7.1560204665996663</v>
      </c>
      <c r="BC66" s="21">
        <v>0</v>
      </c>
      <c r="BF66" s="21">
        <f t="shared" si="17"/>
        <v>-8.2945369336016128</v>
      </c>
      <c r="BG66" s="21">
        <v>0</v>
      </c>
      <c r="BJ66" s="21">
        <f t="shared" si="18"/>
        <v>-7.2667793118255899</v>
      </c>
      <c r="BK66" s="21">
        <v>0</v>
      </c>
      <c r="BL66" s="21">
        <f t="shared" si="24"/>
        <v>-12.044517538273105</v>
      </c>
      <c r="BM66" s="21">
        <v>0</v>
      </c>
      <c r="BO66" s="21">
        <f t="shared" si="20"/>
        <v>-7.9418368345779786</v>
      </c>
      <c r="BP66" s="21">
        <v>0</v>
      </c>
      <c r="BQ66" s="21">
        <f t="shared" si="21"/>
        <v>-26.108791721902996</v>
      </c>
      <c r="BR66" s="21">
        <v>0</v>
      </c>
      <c r="BS66" s="21">
        <f t="shared" si="22"/>
        <v>-7.9295699687370265</v>
      </c>
      <c r="BT66" s="21">
        <v>0</v>
      </c>
    </row>
    <row r="67" spans="2:72" x14ac:dyDescent="0.25">
      <c r="B67" s="21">
        <f t="shared" si="23"/>
        <v>-9.015400000000005</v>
      </c>
      <c r="C67" s="21">
        <v>0</v>
      </c>
      <c r="G67" s="21">
        <f t="shared" si="0"/>
        <v>-6.4480419999999858</v>
      </c>
      <c r="H67" s="21">
        <v>0</v>
      </c>
      <c r="J67" s="21">
        <f t="shared" si="1"/>
        <v>-9.688300000000007</v>
      </c>
      <c r="K67" s="21">
        <v>0</v>
      </c>
      <c r="L67" s="21">
        <f t="shared" si="1"/>
        <v>-8.4531032294738342</v>
      </c>
      <c r="M67" s="21">
        <v>0</v>
      </c>
      <c r="N67" s="21">
        <f t="shared" si="2"/>
        <v>-7.8155288150402296</v>
      </c>
      <c r="O67" s="21">
        <v>0</v>
      </c>
      <c r="P67" s="21">
        <f t="shared" si="3"/>
        <v>-11.818750324971937</v>
      </c>
      <c r="Q67" s="21">
        <v>0</v>
      </c>
      <c r="R67" s="21">
        <f t="shared" si="4"/>
        <v>-7.7623322971541446</v>
      </c>
      <c r="S67" s="40">
        <v>0</v>
      </c>
      <c r="U67" s="21">
        <f t="shared" si="5"/>
        <v>-6.9062999999999839</v>
      </c>
      <c r="V67" s="21">
        <v>0</v>
      </c>
      <c r="W67" s="21">
        <f t="shared" si="6"/>
        <v>-8.3422999999999892</v>
      </c>
      <c r="X67" s="21">
        <v>0</v>
      </c>
      <c r="Y67" s="21">
        <f t="shared" si="7"/>
        <v>-6.9959999999999845</v>
      </c>
      <c r="Z67" s="21">
        <v>0</v>
      </c>
      <c r="AA67" s="21">
        <f t="shared" si="8"/>
        <v>-7.3123969341363999</v>
      </c>
      <c r="AB67" s="21">
        <v>0</v>
      </c>
      <c r="AC67" s="21">
        <f t="shared" si="25"/>
        <v>-7.8389339740235116</v>
      </c>
      <c r="AD67" s="21">
        <v>0</v>
      </c>
      <c r="AE67" s="21">
        <f t="shared" si="10"/>
        <v>-7.595662939862005</v>
      </c>
      <c r="AF67" s="21">
        <v>0</v>
      </c>
      <c r="AK67" s="21">
        <f t="shared" si="11"/>
        <v>-7.6883999999999837</v>
      </c>
      <c r="AL67" s="21">
        <v>0</v>
      </c>
      <c r="AM67" s="21">
        <f t="shared" si="12"/>
        <v>-11.742616106323267</v>
      </c>
      <c r="AN67" s="21">
        <v>0</v>
      </c>
      <c r="AV67" s="21">
        <f t="shared" si="13"/>
        <v>-6.7953458183614321</v>
      </c>
      <c r="AW67" s="21">
        <v>0</v>
      </c>
      <c r="AX67" s="21">
        <f t="shared" si="14"/>
        <v>-7.3138498725117307</v>
      </c>
      <c r="AY67" s="21">
        <v>0</v>
      </c>
      <c r="AZ67" s="21">
        <f t="shared" si="15"/>
        <v>-11.469850846796701</v>
      </c>
      <c r="BA67" s="21">
        <v>0</v>
      </c>
      <c r="BB67" s="21">
        <f t="shared" si="16"/>
        <v>-7.1060204665996665</v>
      </c>
      <c r="BC67" s="21">
        <v>0</v>
      </c>
      <c r="BF67" s="21">
        <f t="shared" si="17"/>
        <v>-8.2445369336016121</v>
      </c>
      <c r="BG67" s="21">
        <v>0</v>
      </c>
      <c r="BJ67" s="21">
        <f t="shared" si="18"/>
        <v>-7.2167793118255901</v>
      </c>
      <c r="BK67" s="21">
        <v>0</v>
      </c>
      <c r="BL67" s="21">
        <f t="shared" si="24"/>
        <v>-11.944517538273105</v>
      </c>
      <c r="BM67" s="21">
        <v>0</v>
      </c>
      <c r="BO67" s="21">
        <f t="shared" si="20"/>
        <v>-7.8918368345779788</v>
      </c>
      <c r="BP67" s="21">
        <v>0</v>
      </c>
      <c r="BQ67" s="21">
        <f t="shared" si="21"/>
        <v>-25.608791721902996</v>
      </c>
      <c r="BR67" s="21">
        <v>0</v>
      </c>
      <c r="BS67" s="21">
        <f t="shared" si="22"/>
        <v>-7.8795699687370266</v>
      </c>
      <c r="BT67" s="21">
        <v>0</v>
      </c>
    </row>
    <row r="68" spans="2:72" x14ac:dyDescent="0.25">
      <c r="B68" s="21">
        <f t="shared" si="23"/>
        <v>-8.9654000000000043</v>
      </c>
      <c r="C68" s="21">
        <v>0</v>
      </c>
      <c r="G68" s="21">
        <f t="shared" si="0"/>
        <v>-6.398041999999986</v>
      </c>
      <c r="H68" s="21">
        <v>0</v>
      </c>
      <c r="J68" s="21">
        <f t="shared" si="1"/>
        <v>-9.6383000000000063</v>
      </c>
      <c r="K68" s="21">
        <v>0</v>
      </c>
      <c r="L68" s="21">
        <f t="shared" si="1"/>
        <v>-8.4031032294738335</v>
      </c>
      <c r="M68" s="21">
        <v>0</v>
      </c>
      <c r="N68" s="21">
        <f t="shared" si="2"/>
        <v>-7.7655288150402297</v>
      </c>
      <c r="O68" s="21">
        <v>0</v>
      </c>
      <c r="P68" s="21">
        <f t="shared" si="3"/>
        <v>-11.768750324971936</v>
      </c>
      <c r="Q68" s="21">
        <v>0</v>
      </c>
      <c r="R68" s="21">
        <f t="shared" si="4"/>
        <v>-7.7123322971541448</v>
      </c>
      <c r="S68" s="40">
        <v>0</v>
      </c>
      <c r="U68" s="21">
        <f t="shared" si="5"/>
        <v>-6.8562999999999841</v>
      </c>
      <c r="V68" s="21">
        <v>0</v>
      </c>
      <c r="W68" s="21">
        <f t="shared" si="6"/>
        <v>-8.2922999999999885</v>
      </c>
      <c r="X68" s="21">
        <v>0</v>
      </c>
      <c r="Y68" s="21">
        <f t="shared" si="7"/>
        <v>-6.9459999999999846</v>
      </c>
      <c r="Z68" s="21">
        <v>0</v>
      </c>
      <c r="AA68" s="21">
        <f t="shared" si="8"/>
        <v>-7.2623969341364001</v>
      </c>
      <c r="AB68" s="21">
        <v>0</v>
      </c>
      <c r="AC68" s="21">
        <f t="shared" si="25"/>
        <v>-7.7889339740235117</v>
      </c>
      <c r="AD68" s="21">
        <v>0</v>
      </c>
      <c r="AE68" s="21">
        <f t="shared" si="10"/>
        <v>-7.5456629398620052</v>
      </c>
      <c r="AF68" s="21">
        <v>0</v>
      </c>
      <c r="AK68" s="21">
        <f t="shared" si="11"/>
        <v>-7.6383999999999839</v>
      </c>
      <c r="AL68" s="21">
        <v>0</v>
      </c>
      <c r="AM68" s="21">
        <f t="shared" si="12"/>
        <v>-11.692616106323266</v>
      </c>
      <c r="AN68" s="21">
        <v>0</v>
      </c>
      <c r="AV68" s="21">
        <f t="shared" si="13"/>
        <v>-6.7453458183614323</v>
      </c>
      <c r="AW68" s="21">
        <v>0</v>
      </c>
      <c r="AX68" s="21">
        <f t="shared" si="14"/>
        <v>-7.2638498725117309</v>
      </c>
      <c r="AY68" s="21">
        <v>0</v>
      </c>
      <c r="AZ68" s="21">
        <f t="shared" si="15"/>
        <v>-11.419850846796701</v>
      </c>
      <c r="BA68" s="21">
        <v>0</v>
      </c>
      <c r="BB68" s="21">
        <f t="shared" si="16"/>
        <v>-7.0560204665996666</v>
      </c>
      <c r="BC68" s="21">
        <v>0</v>
      </c>
      <c r="BF68" s="21">
        <f t="shared" si="17"/>
        <v>-8.1945369336016114</v>
      </c>
      <c r="BG68" s="21">
        <v>0</v>
      </c>
      <c r="BJ68" s="21">
        <f t="shared" si="18"/>
        <v>-7.1667793118255902</v>
      </c>
      <c r="BK68" s="21">
        <v>0</v>
      </c>
      <c r="BL68" s="21">
        <f t="shared" si="24"/>
        <v>-11.844517538273106</v>
      </c>
      <c r="BM68" s="21">
        <v>0</v>
      </c>
      <c r="BO68" s="21">
        <f t="shared" si="20"/>
        <v>-7.841836834577979</v>
      </c>
      <c r="BP68" s="21">
        <v>0</v>
      </c>
      <c r="BQ68" s="21">
        <f t="shared" si="21"/>
        <v>-25.108791721902996</v>
      </c>
      <c r="BR68" s="21">
        <v>0</v>
      </c>
      <c r="BS68" s="21">
        <f t="shared" si="22"/>
        <v>-7.8295699687370268</v>
      </c>
      <c r="BT68" s="21">
        <v>0</v>
      </c>
    </row>
    <row r="69" spans="2:72" x14ac:dyDescent="0.25">
      <c r="B69" s="21">
        <f t="shared" si="23"/>
        <v>-8.9154000000000035</v>
      </c>
      <c r="C69" s="21">
        <v>0</v>
      </c>
      <c r="G69" s="21">
        <f t="shared" si="0"/>
        <v>-6.3480419999999862</v>
      </c>
      <c r="H69" s="21">
        <v>0</v>
      </c>
      <c r="J69" s="21">
        <f t="shared" si="1"/>
        <v>-9.5883000000000056</v>
      </c>
      <c r="K69" s="21">
        <v>0</v>
      </c>
      <c r="L69" s="21">
        <f t="shared" si="1"/>
        <v>-8.3531032294738328</v>
      </c>
      <c r="M69" s="21">
        <v>0</v>
      </c>
      <c r="N69" s="21">
        <f t="shared" si="2"/>
        <v>-7.7155288150402299</v>
      </c>
      <c r="O69" s="21">
        <v>0</v>
      </c>
      <c r="P69" s="21">
        <f t="shared" si="3"/>
        <v>-11.718750324971936</v>
      </c>
      <c r="Q69" s="21">
        <v>0</v>
      </c>
      <c r="R69" s="21">
        <f t="shared" si="4"/>
        <v>-7.662332297154145</v>
      </c>
      <c r="S69" s="40">
        <v>0</v>
      </c>
      <c r="U69" s="21">
        <f t="shared" si="5"/>
        <v>-6.8062999999999843</v>
      </c>
      <c r="V69" s="21">
        <v>0</v>
      </c>
      <c r="W69" s="21">
        <f t="shared" si="6"/>
        <v>-8.2422999999999877</v>
      </c>
      <c r="X69" s="21">
        <v>0</v>
      </c>
      <c r="Y69" s="21">
        <f t="shared" si="7"/>
        <v>-6.8959999999999848</v>
      </c>
      <c r="Z69" s="21">
        <v>0</v>
      </c>
      <c r="AA69" s="21">
        <f t="shared" si="8"/>
        <v>-7.2123969341364003</v>
      </c>
      <c r="AB69" s="21">
        <v>0</v>
      </c>
      <c r="AC69" s="21">
        <f t="shared" si="25"/>
        <v>-7.7389339740235119</v>
      </c>
      <c r="AD69" s="21">
        <v>0</v>
      </c>
      <c r="AE69" s="21">
        <f t="shared" si="10"/>
        <v>-7.4956629398620054</v>
      </c>
      <c r="AF69" s="21">
        <v>0</v>
      </c>
      <c r="AK69" s="21">
        <f t="shared" si="11"/>
        <v>-7.588399999999984</v>
      </c>
      <c r="AL69" s="21">
        <v>0</v>
      </c>
      <c r="AM69" s="21">
        <f t="shared" si="12"/>
        <v>-11.642616106323265</v>
      </c>
      <c r="AN69" s="21">
        <v>0</v>
      </c>
      <c r="AV69" s="21">
        <f t="shared" si="13"/>
        <v>-6.6953458183614325</v>
      </c>
      <c r="AW69" s="21">
        <v>0</v>
      </c>
      <c r="AX69" s="21">
        <f t="shared" si="14"/>
        <v>-7.213849872511731</v>
      </c>
      <c r="AY69" s="21">
        <v>0</v>
      </c>
      <c r="AZ69" s="21">
        <f t="shared" si="15"/>
        <v>-11.3698508467967</v>
      </c>
      <c r="BA69" s="21">
        <v>0</v>
      </c>
      <c r="BB69" s="21">
        <f t="shared" si="16"/>
        <v>-7.0060204665996668</v>
      </c>
      <c r="BC69" s="21">
        <v>0</v>
      </c>
      <c r="BF69" s="21">
        <f t="shared" si="17"/>
        <v>-8.1445369336016107</v>
      </c>
      <c r="BG69" s="21">
        <v>0</v>
      </c>
      <c r="BJ69" s="21">
        <f t="shared" si="18"/>
        <v>-7.1167793118255904</v>
      </c>
      <c r="BK69" s="21">
        <v>0</v>
      </c>
      <c r="BL69" s="21">
        <f t="shared" si="24"/>
        <v>-11.744517538273106</v>
      </c>
      <c r="BM69" s="21">
        <v>0</v>
      </c>
      <c r="BO69" s="21">
        <f t="shared" si="20"/>
        <v>-7.7918368345779792</v>
      </c>
      <c r="BP69" s="21">
        <v>0</v>
      </c>
      <c r="BQ69" s="21">
        <f t="shared" si="21"/>
        <v>-24.608791721902996</v>
      </c>
      <c r="BR69" s="21">
        <v>0</v>
      </c>
      <c r="BS69" s="21">
        <f t="shared" si="22"/>
        <v>-7.779569968737027</v>
      </c>
      <c r="BT69" s="21">
        <v>0</v>
      </c>
    </row>
    <row r="70" spans="2:72" x14ac:dyDescent="0.25">
      <c r="B70" s="21">
        <f t="shared" si="23"/>
        <v>-8.8654000000000028</v>
      </c>
      <c r="C70" s="21">
        <v>0</v>
      </c>
      <c r="G70" s="21">
        <f t="shared" si="0"/>
        <v>-6.2980419999999864</v>
      </c>
      <c r="H70" s="21">
        <v>0</v>
      </c>
      <c r="J70" s="21">
        <f t="shared" si="1"/>
        <v>-9.5383000000000049</v>
      </c>
      <c r="K70" s="21">
        <v>0</v>
      </c>
      <c r="L70" s="21">
        <f t="shared" si="1"/>
        <v>-8.3031032294738321</v>
      </c>
      <c r="M70" s="21">
        <v>0</v>
      </c>
      <c r="N70" s="21">
        <f t="shared" si="2"/>
        <v>-7.6655288150402301</v>
      </c>
      <c r="O70" s="21">
        <v>0</v>
      </c>
      <c r="P70" s="21">
        <f t="shared" si="3"/>
        <v>-11.668750324971935</v>
      </c>
      <c r="Q70" s="21">
        <v>0</v>
      </c>
      <c r="R70" s="21">
        <f t="shared" si="4"/>
        <v>-7.6123322971541452</v>
      </c>
      <c r="S70" s="40">
        <v>0</v>
      </c>
      <c r="U70" s="21">
        <f t="shared" si="5"/>
        <v>-6.7562999999999844</v>
      </c>
      <c r="V70" s="21">
        <v>0</v>
      </c>
      <c r="W70" s="21">
        <f t="shared" si="6"/>
        <v>-8.192299999999987</v>
      </c>
      <c r="X70" s="21">
        <v>0</v>
      </c>
      <c r="Y70" s="21">
        <f t="shared" si="7"/>
        <v>-6.845999999999985</v>
      </c>
      <c r="Z70" s="21">
        <v>0</v>
      </c>
      <c r="AA70" s="21">
        <f t="shared" si="8"/>
        <v>-7.1623969341364004</v>
      </c>
      <c r="AB70" s="21">
        <v>0</v>
      </c>
      <c r="AC70" s="21">
        <f t="shared" si="25"/>
        <v>-7.6889339740235121</v>
      </c>
      <c r="AD70" s="21">
        <v>0</v>
      </c>
      <c r="AE70" s="21">
        <f t="shared" si="10"/>
        <v>-7.4456629398620056</v>
      </c>
      <c r="AF70" s="21">
        <v>0</v>
      </c>
      <c r="AK70" s="21">
        <f t="shared" si="11"/>
        <v>-7.5383999999999842</v>
      </c>
      <c r="AL70" s="21">
        <v>0</v>
      </c>
      <c r="AM70" s="21">
        <f t="shared" si="12"/>
        <v>-11.592616106323264</v>
      </c>
      <c r="AN70" s="21">
        <v>0</v>
      </c>
      <c r="AV70" s="21">
        <f t="shared" si="13"/>
        <v>-6.6453458183614327</v>
      </c>
      <c r="AW70" s="21">
        <v>0</v>
      </c>
      <c r="AX70" s="21">
        <f t="shared" si="14"/>
        <v>-7.1638498725117312</v>
      </c>
      <c r="AY70" s="21">
        <v>0</v>
      </c>
      <c r="AZ70" s="21">
        <f t="shared" si="15"/>
        <v>-11.319850846796699</v>
      </c>
      <c r="BA70" s="21">
        <v>0</v>
      </c>
      <c r="BB70" s="21">
        <f t="shared" si="16"/>
        <v>-6.956020466599667</v>
      </c>
      <c r="BC70" s="21">
        <v>0</v>
      </c>
      <c r="BF70" s="21">
        <f t="shared" si="17"/>
        <v>-8.09453693360161</v>
      </c>
      <c r="BG70" s="21">
        <v>0</v>
      </c>
      <c r="BJ70" s="21">
        <f t="shared" si="18"/>
        <v>-7.0667793118255906</v>
      </c>
      <c r="BK70" s="21">
        <v>0</v>
      </c>
      <c r="BL70" s="21">
        <f t="shared" si="24"/>
        <v>-11.644517538273107</v>
      </c>
      <c r="BM70" s="21">
        <v>0</v>
      </c>
      <c r="BO70" s="21">
        <f t="shared" si="20"/>
        <v>-7.7418368345779793</v>
      </c>
      <c r="BP70" s="21">
        <v>0</v>
      </c>
      <c r="BQ70" s="21">
        <f t="shared" si="21"/>
        <v>-24.108791721902996</v>
      </c>
      <c r="BR70" s="21">
        <v>0</v>
      </c>
      <c r="BS70" s="21">
        <f t="shared" si="22"/>
        <v>-7.7295699687370272</v>
      </c>
      <c r="BT70" s="21">
        <v>0</v>
      </c>
    </row>
    <row r="71" spans="2:72" x14ac:dyDescent="0.25">
      <c r="B71" s="21">
        <f t="shared" si="23"/>
        <v>-8.8154000000000021</v>
      </c>
      <c r="C71" s="21">
        <v>0</v>
      </c>
      <c r="G71" s="21">
        <f t="shared" si="0"/>
        <v>-6.2480419999999866</v>
      </c>
      <c r="H71" s="21">
        <v>0</v>
      </c>
      <c r="J71" s="21">
        <f t="shared" si="1"/>
        <v>-9.4883000000000042</v>
      </c>
      <c r="K71" s="21">
        <v>0</v>
      </c>
      <c r="L71" s="21">
        <f t="shared" si="1"/>
        <v>-8.2531032294738313</v>
      </c>
      <c r="M71" s="21">
        <v>0</v>
      </c>
      <c r="N71" s="21">
        <f t="shared" si="2"/>
        <v>-7.6155288150402303</v>
      </c>
      <c r="O71" s="21">
        <v>0</v>
      </c>
      <c r="P71" s="21">
        <f t="shared" si="3"/>
        <v>-11.618750324971934</v>
      </c>
      <c r="Q71" s="21">
        <v>0</v>
      </c>
      <c r="R71" s="21">
        <f t="shared" si="4"/>
        <v>-7.5623322971541453</v>
      </c>
      <c r="S71" s="40">
        <v>0</v>
      </c>
      <c r="U71" s="21">
        <f t="shared" si="5"/>
        <v>-6.7062999999999846</v>
      </c>
      <c r="V71" s="21">
        <v>0</v>
      </c>
      <c r="W71" s="21">
        <f t="shared" si="6"/>
        <v>-8.1422999999999863</v>
      </c>
      <c r="X71" s="21">
        <v>0</v>
      </c>
      <c r="Y71" s="21">
        <f t="shared" si="7"/>
        <v>-6.7959999999999852</v>
      </c>
      <c r="Z71" s="21">
        <v>0</v>
      </c>
      <c r="AA71" s="21">
        <f t="shared" si="8"/>
        <v>-7.1123969341364006</v>
      </c>
      <c r="AB71" s="21">
        <v>0</v>
      </c>
      <c r="AC71" s="21">
        <f t="shared" si="25"/>
        <v>-7.6389339740235123</v>
      </c>
      <c r="AD71" s="21">
        <v>0</v>
      </c>
      <c r="AE71" s="21">
        <f t="shared" si="10"/>
        <v>-7.3956629398620057</v>
      </c>
      <c r="AF71" s="21">
        <v>0</v>
      </c>
      <c r="AK71" s="21">
        <f t="shared" si="11"/>
        <v>-7.4883999999999844</v>
      </c>
      <c r="AL71" s="21">
        <v>0</v>
      </c>
      <c r="AM71" s="21">
        <f t="shared" si="12"/>
        <v>-11.542616106323264</v>
      </c>
      <c r="AN71" s="21">
        <v>0</v>
      </c>
      <c r="AV71" s="21">
        <f t="shared" si="13"/>
        <v>-6.5953458183614329</v>
      </c>
      <c r="AW71" s="21">
        <v>0</v>
      </c>
      <c r="AX71" s="21">
        <f t="shared" si="14"/>
        <v>-7.1138498725117314</v>
      </c>
      <c r="AY71" s="21">
        <v>0</v>
      </c>
      <c r="AZ71" s="21">
        <f t="shared" si="15"/>
        <v>-11.269850846796698</v>
      </c>
      <c r="BA71" s="21">
        <v>0</v>
      </c>
      <c r="BB71" s="21">
        <f t="shared" si="16"/>
        <v>-6.9060204665996672</v>
      </c>
      <c r="BC71" s="21">
        <v>0</v>
      </c>
      <c r="BF71" s="21">
        <f t="shared" si="17"/>
        <v>-8.0445369336016093</v>
      </c>
      <c r="BG71" s="21">
        <v>0</v>
      </c>
      <c r="BJ71" s="21">
        <f t="shared" si="18"/>
        <v>-7.0167793118255908</v>
      </c>
      <c r="BK71" s="21">
        <v>0</v>
      </c>
      <c r="BL71" s="21">
        <f t="shared" si="24"/>
        <v>-11.544517538273107</v>
      </c>
      <c r="BM71" s="21">
        <v>0</v>
      </c>
      <c r="BO71" s="21">
        <f t="shared" si="20"/>
        <v>-7.6918368345779795</v>
      </c>
      <c r="BP71" s="21">
        <v>0</v>
      </c>
      <c r="BQ71" s="21">
        <f t="shared" si="21"/>
        <v>-23.608791721902996</v>
      </c>
      <c r="BR71" s="21">
        <v>0</v>
      </c>
      <c r="BS71" s="21">
        <f t="shared" si="22"/>
        <v>-7.6795699687370274</v>
      </c>
      <c r="BT71" s="21">
        <v>0</v>
      </c>
    </row>
    <row r="72" spans="2:72" x14ac:dyDescent="0.25">
      <c r="B72" s="21">
        <f t="shared" si="23"/>
        <v>-8.7654000000000014</v>
      </c>
      <c r="C72" s="21">
        <v>0</v>
      </c>
      <c r="G72" s="21">
        <f t="shared" si="0"/>
        <v>-6.1980419999999867</v>
      </c>
      <c r="H72" s="21">
        <v>0</v>
      </c>
      <c r="J72" s="21">
        <f t="shared" si="1"/>
        <v>-9.4383000000000035</v>
      </c>
      <c r="K72" s="21">
        <v>0</v>
      </c>
      <c r="L72" s="21">
        <f t="shared" si="1"/>
        <v>-8.2031032294738306</v>
      </c>
      <c r="M72" s="21">
        <v>0</v>
      </c>
      <c r="N72" s="21">
        <f t="shared" si="2"/>
        <v>-7.5655288150402304</v>
      </c>
      <c r="O72" s="21">
        <v>0</v>
      </c>
      <c r="P72" s="21">
        <f t="shared" si="3"/>
        <v>-11.568750324971933</v>
      </c>
      <c r="Q72" s="21">
        <v>0</v>
      </c>
      <c r="R72" s="21">
        <f t="shared" si="4"/>
        <v>-7.5123322971541455</v>
      </c>
      <c r="S72" s="40">
        <v>0</v>
      </c>
      <c r="U72" s="21">
        <f t="shared" si="5"/>
        <v>-6.6562999999999848</v>
      </c>
      <c r="V72" s="21">
        <v>0</v>
      </c>
      <c r="W72" s="21">
        <f t="shared" si="6"/>
        <v>-8.0922999999999856</v>
      </c>
      <c r="X72" s="21">
        <v>0</v>
      </c>
      <c r="Y72" s="21">
        <f t="shared" si="7"/>
        <v>-6.7459999999999853</v>
      </c>
      <c r="Z72" s="21">
        <v>0</v>
      </c>
      <c r="AA72" s="21">
        <f t="shared" si="8"/>
        <v>-7.0623969341364008</v>
      </c>
      <c r="AB72" s="21">
        <v>0</v>
      </c>
      <c r="AC72" s="21">
        <f t="shared" si="25"/>
        <v>-7.5889339740235124</v>
      </c>
      <c r="AD72" s="21">
        <v>0</v>
      </c>
      <c r="AE72" s="21">
        <f t="shared" si="10"/>
        <v>-7.3456629398620059</v>
      </c>
      <c r="AF72" s="21">
        <v>0</v>
      </c>
      <c r="AK72" s="21">
        <f t="shared" si="11"/>
        <v>-7.4383999999999846</v>
      </c>
      <c r="AL72" s="21">
        <v>0</v>
      </c>
      <c r="AM72" s="21">
        <f t="shared" si="12"/>
        <v>-11.492616106323263</v>
      </c>
      <c r="AN72" s="21">
        <v>0</v>
      </c>
      <c r="AV72" s="21">
        <f t="shared" si="13"/>
        <v>-6.545345818361433</v>
      </c>
      <c r="AW72" s="21">
        <v>0</v>
      </c>
      <c r="AX72" s="21">
        <f t="shared" si="14"/>
        <v>-7.0638498725117316</v>
      </c>
      <c r="AY72" s="21">
        <v>0</v>
      </c>
      <c r="AZ72" s="21">
        <f t="shared" si="15"/>
        <v>-11.219850846796698</v>
      </c>
      <c r="BA72" s="21">
        <v>0</v>
      </c>
      <c r="BB72" s="21">
        <f t="shared" si="16"/>
        <v>-6.8560204665996674</v>
      </c>
      <c r="BC72" s="21">
        <v>0</v>
      </c>
      <c r="BF72" s="21">
        <f t="shared" si="17"/>
        <v>-7.9945369336016094</v>
      </c>
      <c r="BG72" s="21">
        <v>0</v>
      </c>
      <c r="BJ72" s="21">
        <f t="shared" si="18"/>
        <v>-6.966779311825591</v>
      </c>
      <c r="BK72" s="21">
        <v>0</v>
      </c>
      <c r="BL72" s="21">
        <f t="shared" si="24"/>
        <v>-11.444517538273107</v>
      </c>
      <c r="BM72" s="21">
        <v>0</v>
      </c>
      <c r="BO72" s="21">
        <f t="shared" si="20"/>
        <v>-7.6418368345779797</v>
      </c>
      <c r="BP72" s="21">
        <v>0</v>
      </c>
      <c r="BQ72" s="21">
        <f t="shared" si="21"/>
        <v>-23.108791721902996</v>
      </c>
      <c r="BR72" s="21">
        <v>0</v>
      </c>
      <c r="BS72" s="21">
        <f t="shared" si="22"/>
        <v>-7.6295699687370275</v>
      </c>
      <c r="BT72" s="21">
        <v>0</v>
      </c>
    </row>
    <row r="73" spans="2:72" x14ac:dyDescent="0.25">
      <c r="B73" s="21">
        <f t="shared" si="23"/>
        <v>-8.7154000000000007</v>
      </c>
      <c r="C73" s="21">
        <v>0</v>
      </c>
      <c r="G73" s="21">
        <f t="shared" si="0"/>
        <v>-6.1480419999999869</v>
      </c>
      <c r="H73" s="21">
        <v>0</v>
      </c>
      <c r="J73" s="21">
        <f t="shared" si="1"/>
        <v>-9.3883000000000028</v>
      </c>
      <c r="K73" s="21">
        <v>0</v>
      </c>
      <c r="L73" s="21">
        <f t="shared" si="1"/>
        <v>-8.1531032294738299</v>
      </c>
      <c r="M73" s="21">
        <v>0</v>
      </c>
      <c r="N73" s="21">
        <f t="shared" si="2"/>
        <v>-7.5155288150402306</v>
      </c>
      <c r="O73" s="21">
        <v>0</v>
      </c>
      <c r="P73" s="21">
        <f t="shared" si="3"/>
        <v>-11.518750324971933</v>
      </c>
      <c r="Q73" s="21">
        <v>0</v>
      </c>
      <c r="R73" s="21">
        <f t="shared" si="4"/>
        <v>-7.4623322971541457</v>
      </c>
      <c r="S73" s="40">
        <v>0</v>
      </c>
      <c r="U73" s="21">
        <f t="shared" si="5"/>
        <v>-6.606299999999985</v>
      </c>
      <c r="V73" s="21">
        <v>0</v>
      </c>
      <c r="W73" s="21">
        <f t="shared" si="6"/>
        <v>-8.0422999999999849</v>
      </c>
      <c r="X73" s="21">
        <v>0</v>
      </c>
      <c r="Y73" s="21">
        <f t="shared" si="7"/>
        <v>-6.6959999999999855</v>
      </c>
      <c r="Z73" s="21">
        <v>0</v>
      </c>
      <c r="AA73" s="21">
        <f t="shared" si="8"/>
        <v>-7.012396934136401</v>
      </c>
      <c r="AB73" s="21">
        <v>0</v>
      </c>
      <c r="AC73" s="21">
        <f t="shared" si="25"/>
        <v>-7.5389339740235126</v>
      </c>
      <c r="AD73" s="21">
        <v>0</v>
      </c>
      <c r="AE73" s="21">
        <f t="shared" si="10"/>
        <v>-7.2956629398620061</v>
      </c>
      <c r="AF73" s="21">
        <v>0</v>
      </c>
      <c r="AK73" s="21">
        <f t="shared" si="11"/>
        <v>-7.3883999999999848</v>
      </c>
      <c r="AL73" s="21">
        <v>0</v>
      </c>
      <c r="AM73" s="21">
        <f t="shared" si="12"/>
        <v>-11.442616106323262</v>
      </c>
      <c r="AN73" s="21">
        <v>0</v>
      </c>
      <c r="AV73" s="21">
        <f t="shared" si="13"/>
        <v>-6.4953458183614332</v>
      </c>
      <c r="AW73" s="21">
        <v>0</v>
      </c>
      <c r="AX73" s="21">
        <f t="shared" si="14"/>
        <v>-7.0138498725117318</v>
      </c>
      <c r="AY73" s="21">
        <v>0</v>
      </c>
      <c r="AZ73" s="21">
        <f t="shared" si="15"/>
        <v>-11.169850846796697</v>
      </c>
      <c r="BA73" s="21">
        <v>0</v>
      </c>
      <c r="BB73" s="21">
        <f t="shared" si="16"/>
        <v>-6.8060204665996675</v>
      </c>
      <c r="BC73" s="21">
        <v>0</v>
      </c>
      <c r="BF73" s="21">
        <f t="shared" si="17"/>
        <v>-7.9445369336016096</v>
      </c>
      <c r="BG73" s="21">
        <v>0</v>
      </c>
      <c r="BJ73" s="21">
        <f t="shared" si="18"/>
        <v>-6.9167793118255911</v>
      </c>
      <c r="BK73" s="21">
        <v>0</v>
      </c>
      <c r="BL73" s="21">
        <f t="shared" si="24"/>
        <v>-11.344517538273108</v>
      </c>
      <c r="BM73" s="21">
        <v>0</v>
      </c>
      <c r="BO73" s="21">
        <f t="shared" si="20"/>
        <v>-7.5918368345779799</v>
      </c>
      <c r="BP73" s="21">
        <v>0</v>
      </c>
      <c r="BQ73" s="21">
        <f t="shared" si="21"/>
        <v>-22.608791721902996</v>
      </c>
      <c r="BR73" s="21">
        <v>0</v>
      </c>
      <c r="BS73" s="21">
        <f t="shared" si="22"/>
        <v>-7.5795699687370277</v>
      </c>
      <c r="BT73" s="21">
        <v>0</v>
      </c>
    </row>
    <row r="74" spans="2:72" x14ac:dyDescent="0.25">
      <c r="B74" s="21">
        <f t="shared" si="23"/>
        <v>-8.6654</v>
      </c>
      <c r="C74" s="21">
        <v>0</v>
      </c>
      <c r="G74" s="21">
        <f t="shared" si="0"/>
        <v>-6.0980419999999871</v>
      </c>
      <c r="H74" s="21">
        <v>0</v>
      </c>
      <c r="J74" s="21">
        <f t="shared" si="1"/>
        <v>-9.338300000000002</v>
      </c>
      <c r="K74" s="21">
        <v>0</v>
      </c>
      <c r="L74" s="21">
        <f t="shared" si="1"/>
        <v>-8.1031032294738292</v>
      </c>
      <c r="M74" s="21">
        <v>0</v>
      </c>
      <c r="N74" s="21">
        <f t="shared" si="2"/>
        <v>-7.4655288150402308</v>
      </c>
      <c r="O74" s="21">
        <v>0</v>
      </c>
      <c r="P74" s="21">
        <f t="shared" si="3"/>
        <v>-11.468750324971932</v>
      </c>
      <c r="Q74" s="21">
        <v>0</v>
      </c>
      <c r="R74" s="21">
        <f t="shared" si="4"/>
        <v>-7.4123322971541459</v>
      </c>
      <c r="S74" s="40">
        <v>0</v>
      </c>
      <c r="U74" s="21">
        <f t="shared" si="5"/>
        <v>-6.5562999999999851</v>
      </c>
      <c r="V74" s="21">
        <v>0</v>
      </c>
      <c r="W74" s="21">
        <f t="shared" si="6"/>
        <v>-7.9922999999999851</v>
      </c>
      <c r="X74" s="21">
        <v>0</v>
      </c>
      <c r="Y74" s="21">
        <f t="shared" si="7"/>
        <v>-6.6459999999999857</v>
      </c>
      <c r="Z74" s="21">
        <v>0</v>
      </c>
      <c r="AA74" s="21">
        <f t="shared" si="8"/>
        <v>-6.9623969341364011</v>
      </c>
      <c r="AB74" s="21">
        <v>0</v>
      </c>
      <c r="AC74" s="21">
        <f t="shared" si="25"/>
        <v>-7.4889339740235128</v>
      </c>
      <c r="AD74" s="21">
        <v>0</v>
      </c>
      <c r="AE74" s="21">
        <f t="shared" si="10"/>
        <v>-7.2456629398620063</v>
      </c>
      <c r="AF74" s="21">
        <v>0</v>
      </c>
      <c r="AK74" s="21">
        <f t="shared" si="11"/>
        <v>-7.3383999999999849</v>
      </c>
      <c r="AL74" s="21">
        <v>0</v>
      </c>
      <c r="AM74" s="21">
        <f t="shared" si="12"/>
        <v>-11.392616106323262</v>
      </c>
      <c r="AN74" s="21">
        <v>0</v>
      </c>
      <c r="AV74" s="21">
        <f t="shared" si="13"/>
        <v>-6.4453458183614334</v>
      </c>
      <c r="AW74" s="21">
        <v>0</v>
      </c>
      <c r="AX74" s="21">
        <f t="shared" si="14"/>
        <v>-6.9638498725117319</v>
      </c>
      <c r="AY74" s="21">
        <v>0</v>
      </c>
      <c r="AZ74" s="21">
        <f t="shared" si="15"/>
        <v>-11.119850846796696</v>
      </c>
      <c r="BA74" s="21">
        <v>0</v>
      </c>
      <c r="BB74" s="21">
        <f t="shared" si="16"/>
        <v>-6.7560204665996677</v>
      </c>
      <c r="BC74" s="21">
        <v>0</v>
      </c>
      <c r="BF74" s="21">
        <f t="shared" si="17"/>
        <v>-7.8945369336016098</v>
      </c>
      <c r="BG74" s="21">
        <v>0</v>
      </c>
      <c r="BJ74" s="21">
        <f t="shared" si="18"/>
        <v>-6.8667793118255913</v>
      </c>
      <c r="BK74" s="21">
        <v>0</v>
      </c>
      <c r="BL74" s="21">
        <f t="shared" si="24"/>
        <v>-11.244517538273108</v>
      </c>
      <c r="BM74" s="21">
        <v>0</v>
      </c>
      <c r="BO74" s="21">
        <f t="shared" si="20"/>
        <v>-7.54183683457798</v>
      </c>
      <c r="BP74" s="21">
        <v>0</v>
      </c>
      <c r="BQ74" s="21">
        <f t="shared" si="21"/>
        <v>-22.108791721902996</v>
      </c>
      <c r="BR74" s="21">
        <v>0</v>
      </c>
      <c r="BS74" s="21">
        <f t="shared" si="22"/>
        <v>-7.5295699687370279</v>
      </c>
      <c r="BT74" s="21">
        <v>0</v>
      </c>
    </row>
    <row r="75" spans="2:72" x14ac:dyDescent="0.25">
      <c r="B75" s="21">
        <f t="shared" si="23"/>
        <v>-8.6153999999999993</v>
      </c>
      <c r="C75" s="21">
        <v>0</v>
      </c>
      <c r="G75" s="21">
        <f t="shared" si="0"/>
        <v>-6.0480419999999873</v>
      </c>
      <c r="H75" s="21">
        <v>0</v>
      </c>
      <c r="J75" s="21">
        <f t="shared" si="1"/>
        <v>-9.2883000000000013</v>
      </c>
      <c r="K75" s="21">
        <v>0</v>
      </c>
      <c r="L75" s="21">
        <f t="shared" si="1"/>
        <v>-8.0531032294738285</v>
      </c>
      <c r="M75" s="21">
        <v>0</v>
      </c>
      <c r="N75" s="21">
        <f t="shared" si="2"/>
        <v>-7.415528815040231</v>
      </c>
      <c r="O75" s="21">
        <v>0</v>
      </c>
      <c r="P75" s="21">
        <f t="shared" si="3"/>
        <v>-11.418750324971931</v>
      </c>
      <c r="Q75" s="21">
        <v>0</v>
      </c>
      <c r="R75" s="21">
        <f t="shared" si="4"/>
        <v>-7.3623322971541461</v>
      </c>
      <c r="S75" s="40">
        <v>0</v>
      </c>
      <c r="U75" s="21">
        <f t="shared" si="5"/>
        <v>-6.5062999999999853</v>
      </c>
      <c r="V75" s="21">
        <v>0</v>
      </c>
      <c r="W75" s="21">
        <f t="shared" si="6"/>
        <v>-7.9422999999999853</v>
      </c>
      <c r="X75" s="21">
        <v>0</v>
      </c>
      <c r="Y75" s="21">
        <f t="shared" si="7"/>
        <v>-6.5959999999999859</v>
      </c>
      <c r="Z75" s="21">
        <v>0</v>
      </c>
      <c r="AA75" s="21">
        <f t="shared" si="8"/>
        <v>-6.9123969341364013</v>
      </c>
      <c r="AB75" s="21">
        <v>0</v>
      </c>
      <c r="AC75" s="21">
        <f t="shared" si="25"/>
        <v>-7.438933974023513</v>
      </c>
      <c r="AD75" s="21">
        <v>0</v>
      </c>
      <c r="AE75" s="21">
        <f t="shared" si="10"/>
        <v>-7.1956629398620064</v>
      </c>
      <c r="AF75" s="21">
        <v>0</v>
      </c>
      <c r="AK75" s="21">
        <f t="shared" si="11"/>
        <v>-7.2883999999999851</v>
      </c>
      <c r="AL75" s="21">
        <v>0</v>
      </c>
      <c r="AM75" s="21">
        <f t="shared" si="12"/>
        <v>-11.342616106323261</v>
      </c>
      <c r="AN75" s="21">
        <v>0</v>
      </c>
      <c r="AV75" s="21">
        <f t="shared" si="13"/>
        <v>-6.3953458183614336</v>
      </c>
      <c r="AW75" s="21">
        <v>0</v>
      </c>
      <c r="AX75" s="21">
        <f t="shared" si="14"/>
        <v>-6.9138498725117321</v>
      </c>
      <c r="AY75" s="21">
        <v>0</v>
      </c>
      <c r="AZ75" s="21">
        <f t="shared" si="15"/>
        <v>-11.069850846796696</v>
      </c>
      <c r="BA75" s="21">
        <v>0</v>
      </c>
      <c r="BB75" s="21">
        <f t="shared" si="16"/>
        <v>-6.7060204665996679</v>
      </c>
      <c r="BC75" s="21">
        <v>0</v>
      </c>
      <c r="BF75" s="21">
        <f t="shared" si="17"/>
        <v>-7.84453693360161</v>
      </c>
      <c r="BG75" s="21">
        <v>0</v>
      </c>
      <c r="BJ75" s="21">
        <f t="shared" si="18"/>
        <v>-6.8167793118255915</v>
      </c>
      <c r="BK75" s="21">
        <v>0</v>
      </c>
      <c r="BL75" s="21">
        <f t="shared" si="24"/>
        <v>-11.144517538273108</v>
      </c>
      <c r="BM75" s="21">
        <v>0</v>
      </c>
      <c r="BO75" s="21">
        <f t="shared" si="20"/>
        <v>-7.4918368345779802</v>
      </c>
      <c r="BP75" s="21">
        <v>0</v>
      </c>
      <c r="BQ75" s="21">
        <f t="shared" si="21"/>
        <v>-21.608791721902996</v>
      </c>
      <c r="BR75" s="21">
        <v>0</v>
      </c>
      <c r="BS75" s="21">
        <f t="shared" si="22"/>
        <v>-7.4795699687370281</v>
      </c>
      <c r="BT75" s="21">
        <v>0</v>
      </c>
    </row>
    <row r="76" spans="2:72" x14ac:dyDescent="0.25">
      <c r="B76" s="21">
        <f t="shared" si="23"/>
        <v>-8.5653999999999986</v>
      </c>
      <c r="C76" s="21">
        <v>0</v>
      </c>
      <c r="G76" s="21">
        <f t="shared" si="0"/>
        <v>-5.9980419999999874</v>
      </c>
      <c r="H76" s="21">
        <v>0</v>
      </c>
      <c r="J76" s="21">
        <f t="shared" si="1"/>
        <v>-9.2383000000000006</v>
      </c>
      <c r="K76" s="21">
        <v>0</v>
      </c>
      <c r="L76" s="21">
        <f t="shared" si="1"/>
        <v>-8.0031032294738278</v>
      </c>
      <c r="M76" s="21">
        <v>0</v>
      </c>
      <c r="N76" s="21">
        <f t="shared" si="2"/>
        <v>-7.3655288150402312</v>
      </c>
      <c r="O76" s="21">
        <v>0</v>
      </c>
      <c r="P76" s="21">
        <f t="shared" si="3"/>
        <v>-11.368750324971931</v>
      </c>
      <c r="Q76" s="21">
        <v>0</v>
      </c>
      <c r="R76" s="21">
        <f t="shared" si="4"/>
        <v>-7.3123322971541462</v>
      </c>
      <c r="S76" s="40">
        <v>0</v>
      </c>
      <c r="U76" s="21">
        <f t="shared" si="5"/>
        <v>-6.4562999999999855</v>
      </c>
      <c r="V76" s="21">
        <v>0</v>
      </c>
      <c r="W76" s="21">
        <f t="shared" si="6"/>
        <v>-7.8922999999999854</v>
      </c>
      <c r="X76" s="21">
        <v>0</v>
      </c>
      <c r="Y76" s="21">
        <f t="shared" si="7"/>
        <v>-6.5459999999999861</v>
      </c>
      <c r="Z76" s="21">
        <v>0</v>
      </c>
      <c r="AA76" s="21">
        <f t="shared" si="8"/>
        <v>-6.8623969341364015</v>
      </c>
      <c r="AB76" s="21">
        <v>0</v>
      </c>
      <c r="AC76" s="21">
        <f t="shared" si="25"/>
        <v>-7.3889339740235132</v>
      </c>
      <c r="AD76" s="21">
        <v>0</v>
      </c>
      <c r="AE76" s="21">
        <f t="shared" si="10"/>
        <v>-7.1456629398620066</v>
      </c>
      <c r="AF76" s="21">
        <v>0</v>
      </c>
      <c r="AK76" s="21">
        <f t="shared" si="11"/>
        <v>-7.2383999999999853</v>
      </c>
      <c r="AL76" s="21">
        <v>0</v>
      </c>
      <c r="AM76" s="21">
        <f t="shared" si="12"/>
        <v>-11.29261610632326</v>
      </c>
      <c r="AN76" s="21">
        <v>0</v>
      </c>
      <c r="AV76" s="21">
        <f t="shared" si="13"/>
        <v>-6.3453458183614337</v>
      </c>
      <c r="AW76" s="21">
        <v>0</v>
      </c>
      <c r="AX76" s="21">
        <f t="shared" si="14"/>
        <v>-6.8638498725117323</v>
      </c>
      <c r="AY76" s="21">
        <v>0</v>
      </c>
      <c r="AZ76" s="21">
        <f t="shared" si="15"/>
        <v>-11.019850846796695</v>
      </c>
      <c r="BA76" s="21">
        <v>0</v>
      </c>
      <c r="BB76" s="21">
        <f t="shared" si="16"/>
        <v>-6.6560204665996681</v>
      </c>
      <c r="BC76" s="21">
        <v>0</v>
      </c>
      <c r="BF76" s="21">
        <f t="shared" si="17"/>
        <v>-7.7945369336016102</v>
      </c>
      <c r="BG76" s="21">
        <v>0</v>
      </c>
      <c r="BJ76" s="21">
        <f t="shared" si="18"/>
        <v>-6.7667793118255917</v>
      </c>
      <c r="BK76" s="21">
        <v>0</v>
      </c>
      <c r="BL76" s="21">
        <f t="shared" si="24"/>
        <v>-11.044517538273109</v>
      </c>
      <c r="BM76" s="21">
        <v>0</v>
      </c>
      <c r="BO76" s="21">
        <f t="shared" si="20"/>
        <v>-7.4418368345779804</v>
      </c>
      <c r="BP76" s="21">
        <v>0</v>
      </c>
      <c r="BQ76" s="21">
        <f t="shared" si="21"/>
        <v>-21.108791721902996</v>
      </c>
      <c r="BR76" s="21">
        <v>0</v>
      </c>
      <c r="BS76" s="21">
        <f t="shared" si="22"/>
        <v>-7.4295699687370282</v>
      </c>
      <c r="BT76" s="21">
        <v>0</v>
      </c>
    </row>
    <row r="77" spans="2:72" x14ac:dyDescent="0.25">
      <c r="B77" s="21">
        <f t="shared" si="23"/>
        <v>-8.5153999999999979</v>
      </c>
      <c r="C77" s="21">
        <v>0</v>
      </c>
      <c r="G77" s="21">
        <f t="shared" si="0"/>
        <v>-5.9480419999999876</v>
      </c>
      <c r="H77" s="21">
        <v>0</v>
      </c>
      <c r="J77" s="21">
        <f t="shared" si="1"/>
        <v>-9.1882999999999999</v>
      </c>
      <c r="K77" s="21">
        <v>0</v>
      </c>
      <c r="L77" s="21">
        <f t="shared" si="1"/>
        <v>-7.953103229473828</v>
      </c>
      <c r="M77" s="21">
        <v>0</v>
      </c>
      <c r="N77" s="21">
        <f t="shared" si="2"/>
        <v>-7.3155288150402313</v>
      </c>
      <c r="O77" s="21">
        <v>0</v>
      </c>
      <c r="P77" s="21">
        <f t="shared" si="3"/>
        <v>-11.31875032497193</v>
      </c>
      <c r="Q77" s="21">
        <v>0</v>
      </c>
      <c r="R77" s="21">
        <f t="shared" si="4"/>
        <v>-7.2623322971541464</v>
      </c>
      <c r="S77" s="40">
        <v>0</v>
      </c>
      <c r="U77" s="21">
        <f t="shared" si="5"/>
        <v>-6.4062999999999857</v>
      </c>
      <c r="V77" s="21">
        <v>0</v>
      </c>
      <c r="W77" s="21">
        <f t="shared" si="6"/>
        <v>-7.8422999999999856</v>
      </c>
      <c r="X77" s="21">
        <v>0</v>
      </c>
      <c r="Y77" s="21">
        <f t="shared" si="7"/>
        <v>-6.4959999999999862</v>
      </c>
      <c r="Z77" s="21">
        <v>0</v>
      </c>
      <c r="AA77" s="21">
        <f t="shared" si="8"/>
        <v>-6.8123969341364017</v>
      </c>
      <c r="AB77" s="21">
        <v>0</v>
      </c>
      <c r="AC77" s="21">
        <f t="shared" si="25"/>
        <v>-7.3389339740235133</v>
      </c>
      <c r="AD77" s="21">
        <v>0</v>
      </c>
      <c r="AE77" s="21">
        <f t="shared" si="10"/>
        <v>-7.0956629398620068</v>
      </c>
      <c r="AF77" s="21">
        <v>0</v>
      </c>
      <c r="AK77" s="21">
        <f t="shared" si="11"/>
        <v>-7.1883999999999855</v>
      </c>
      <c r="AL77" s="21">
        <v>0</v>
      </c>
      <c r="AM77" s="21">
        <f t="shared" si="12"/>
        <v>-11.242616106323259</v>
      </c>
      <c r="AN77" s="21">
        <v>0</v>
      </c>
      <c r="AV77" s="21">
        <f t="shared" si="13"/>
        <v>-6.2953458183614339</v>
      </c>
      <c r="AW77" s="21">
        <v>0</v>
      </c>
      <c r="AX77" s="21">
        <f t="shared" si="14"/>
        <v>-6.8138498725117325</v>
      </c>
      <c r="AY77" s="21">
        <v>0</v>
      </c>
      <c r="AZ77" s="21">
        <f t="shared" si="15"/>
        <v>-10.969850846796694</v>
      </c>
      <c r="BA77" s="21">
        <v>0</v>
      </c>
      <c r="BB77" s="21">
        <f t="shared" si="16"/>
        <v>-6.6060204665996682</v>
      </c>
      <c r="BC77" s="21">
        <v>0</v>
      </c>
      <c r="BF77" s="21">
        <f t="shared" si="17"/>
        <v>-7.7445369336016103</v>
      </c>
      <c r="BG77" s="21">
        <v>0</v>
      </c>
      <c r="BJ77" s="21">
        <f t="shared" si="18"/>
        <v>-6.7167793118255918</v>
      </c>
      <c r="BK77" s="21">
        <v>0</v>
      </c>
      <c r="BL77" s="21">
        <f t="shared" si="24"/>
        <v>-10.944517538273109</v>
      </c>
      <c r="BM77" s="21">
        <v>0</v>
      </c>
      <c r="BO77" s="21">
        <f t="shared" si="20"/>
        <v>-7.3918368345779806</v>
      </c>
      <c r="BP77" s="21">
        <v>0</v>
      </c>
      <c r="BQ77" s="21">
        <f t="shared" si="21"/>
        <v>-20.608791721902996</v>
      </c>
      <c r="BR77" s="21">
        <v>0</v>
      </c>
      <c r="BS77" s="21">
        <f t="shared" si="22"/>
        <v>-7.3795699687370284</v>
      </c>
      <c r="BT77" s="21">
        <v>0</v>
      </c>
    </row>
    <row r="78" spans="2:72" x14ac:dyDescent="0.25">
      <c r="B78" s="21">
        <f t="shared" si="23"/>
        <v>-8.4653999999999971</v>
      </c>
      <c r="C78" s="21">
        <v>0</v>
      </c>
      <c r="G78" s="21">
        <f t="shared" si="0"/>
        <v>-5.8980419999999878</v>
      </c>
      <c r="H78" s="21">
        <v>0</v>
      </c>
      <c r="J78" s="21">
        <f t="shared" si="1"/>
        <v>-9.1382999999999992</v>
      </c>
      <c r="K78" s="21">
        <v>0</v>
      </c>
      <c r="L78" s="21">
        <f t="shared" si="1"/>
        <v>-7.9031032294738282</v>
      </c>
      <c r="M78" s="21">
        <v>0</v>
      </c>
      <c r="N78" s="21">
        <f t="shared" si="2"/>
        <v>-7.2655288150402315</v>
      </c>
      <c r="O78" s="21">
        <v>0</v>
      </c>
      <c r="P78" s="21">
        <f t="shared" si="3"/>
        <v>-11.268750324971929</v>
      </c>
      <c r="Q78" s="21">
        <v>0</v>
      </c>
      <c r="R78" s="21">
        <f t="shared" si="4"/>
        <v>-7.2123322971541466</v>
      </c>
      <c r="S78" s="40">
        <v>0</v>
      </c>
      <c r="U78" s="21">
        <f t="shared" si="5"/>
        <v>-6.3562999999999859</v>
      </c>
      <c r="V78" s="21">
        <v>0</v>
      </c>
      <c r="W78" s="21">
        <f t="shared" si="6"/>
        <v>-7.7922999999999858</v>
      </c>
      <c r="X78" s="21">
        <v>0</v>
      </c>
      <c r="Y78" s="21">
        <f t="shared" si="7"/>
        <v>-6.4459999999999864</v>
      </c>
      <c r="Z78" s="21">
        <v>0</v>
      </c>
      <c r="AA78" s="21">
        <f t="shared" si="8"/>
        <v>-6.7623969341364019</v>
      </c>
      <c r="AB78" s="21">
        <v>0</v>
      </c>
      <c r="AC78" s="21">
        <f t="shared" si="25"/>
        <v>-7.2889339740235135</v>
      </c>
      <c r="AD78" s="21">
        <v>0</v>
      </c>
      <c r="AE78" s="21">
        <f t="shared" si="10"/>
        <v>-7.045662939862007</v>
      </c>
      <c r="AF78" s="21">
        <v>0</v>
      </c>
      <c r="AK78" s="21">
        <f t="shared" si="11"/>
        <v>-7.1383999999999856</v>
      </c>
      <c r="AL78" s="21">
        <v>0</v>
      </c>
      <c r="AM78" s="21">
        <f t="shared" si="12"/>
        <v>-11.192616106323259</v>
      </c>
      <c r="AN78" s="21">
        <v>0</v>
      </c>
      <c r="AV78" s="21">
        <f t="shared" si="13"/>
        <v>-6.2453458183614341</v>
      </c>
      <c r="AW78" s="21">
        <v>0</v>
      </c>
      <c r="AX78" s="21">
        <f t="shared" si="14"/>
        <v>-6.7638498725117326</v>
      </c>
      <c r="AY78" s="21">
        <v>0</v>
      </c>
      <c r="AZ78" s="21">
        <f t="shared" si="15"/>
        <v>-10.919850846796693</v>
      </c>
      <c r="BA78" s="21">
        <v>0</v>
      </c>
      <c r="BB78" s="21">
        <f t="shared" si="16"/>
        <v>-6.5560204665996684</v>
      </c>
      <c r="BC78" s="21">
        <v>0</v>
      </c>
      <c r="BF78" s="21">
        <f t="shared" si="17"/>
        <v>-7.6945369336016105</v>
      </c>
      <c r="BG78" s="21">
        <v>0</v>
      </c>
      <c r="BJ78" s="21">
        <f t="shared" si="18"/>
        <v>-6.666779311825592</v>
      </c>
      <c r="BK78" s="21">
        <v>0</v>
      </c>
      <c r="BL78" s="21">
        <f t="shared" si="24"/>
        <v>-10.844517538273109</v>
      </c>
      <c r="BM78" s="21">
        <v>0</v>
      </c>
      <c r="BO78" s="21">
        <f t="shared" si="20"/>
        <v>-7.3418368345779808</v>
      </c>
      <c r="BP78" s="21">
        <v>0</v>
      </c>
      <c r="BQ78" s="21">
        <f t="shared" si="21"/>
        <v>-20.108791721902996</v>
      </c>
      <c r="BR78" s="21">
        <v>0</v>
      </c>
      <c r="BS78" s="21">
        <f t="shared" si="22"/>
        <v>-7.3295699687370286</v>
      </c>
      <c r="BT78" s="21">
        <v>0</v>
      </c>
    </row>
    <row r="79" spans="2:72" x14ac:dyDescent="0.25">
      <c r="B79" s="21">
        <f t="shared" si="23"/>
        <v>-8.4153999999999964</v>
      </c>
      <c r="C79" s="21">
        <v>0</v>
      </c>
      <c r="G79" s="21">
        <f t="shared" si="0"/>
        <v>-5.848041999999988</v>
      </c>
      <c r="H79" s="21">
        <v>0</v>
      </c>
      <c r="J79" s="21">
        <f t="shared" si="1"/>
        <v>-9.0882999999999985</v>
      </c>
      <c r="K79" s="21">
        <v>0</v>
      </c>
      <c r="L79" s="21">
        <f t="shared" si="1"/>
        <v>-7.8531032294738283</v>
      </c>
      <c r="M79" s="21">
        <v>0</v>
      </c>
      <c r="N79" s="21">
        <f t="shared" si="2"/>
        <v>-7.2155288150402317</v>
      </c>
      <c r="O79" s="21">
        <v>0</v>
      </c>
      <c r="P79" s="21">
        <f t="shared" si="3"/>
        <v>-11.218750324971928</v>
      </c>
      <c r="Q79" s="21">
        <v>0</v>
      </c>
      <c r="R79" s="21">
        <f t="shared" si="4"/>
        <v>-7.1623322971541468</v>
      </c>
      <c r="S79" s="40">
        <v>0</v>
      </c>
      <c r="U79" s="21">
        <f t="shared" si="5"/>
        <v>-6.306299999999986</v>
      </c>
      <c r="V79" s="21">
        <v>0</v>
      </c>
      <c r="W79" s="21">
        <f t="shared" si="6"/>
        <v>-7.742299999999986</v>
      </c>
      <c r="X79" s="21">
        <v>0</v>
      </c>
      <c r="Y79" s="21">
        <f t="shared" si="7"/>
        <v>-6.3959999999999866</v>
      </c>
      <c r="Z79" s="21">
        <v>0</v>
      </c>
      <c r="AA79" s="21">
        <f t="shared" si="8"/>
        <v>-6.712396934136402</v>
      </c>
      <c r="AB79" s="21">
        <v>0</v>
      </c>
      <c r="AC79" s="21">
        <f t="shared" si="25"/>
        <v>-7.2389339740235137</v>
      </c>
      <c r="AD79" s="21">
        <v>0</v>
      </c>
      <c r="AE79" s="21">
        <f t="shared" si="10"/>
        <v>-6.9956629398620072</v>
      </c>
      <c r="AF79" s="21">
        <v>0</v>
      </c>
      <c r="AK79" s="21">
        <f t="shared" si="11"/>
        <v>-7.0883999999999858</v>
      </c>
      <c r="AL79" s="21">
        <v>0</v>
      </c>
      <c r="AM79" s="21">
        <f t="shared" si="12"/>
        <v>-11.142616106323258</v>
      </c>
      <c r="AN79" s="21">
        <v>0</v>
      </c>
      <c r="AV79" s="21">
        <f t="shared" si="13"/>
        <v>-6.1953458183614343</v>
      </c>
      <c r="AW79" s="21">
        <v>0</v>
      </c>
      <c r="AX79" s="21">
        <f t="shared" si="14"/>
        <v>-6.7138498725117328</v>
      </c>
      <c r="AY79" s="21">
        <v>0</v>
      </c>
      <c r="AZ79" s="21">
        <f t="shared" si="15"/>
        <v>-10.869850846796693</v>
      </c>
      <c r="BA79" s="21">
        <v>0</v>
      </c>
      <c r="BB79" s="21">
        <f t="shared" si="16"/>
        <v>-6.5060204665996686</v>
      </c>
      <c r="BC79" s="21">
        <v>0</v>
      </c>
      <c r="BF79" s="21">
        <f t="shared" si="17"/>
        <v>-7.6445369336016107</v>
      </c>
      <c r="BG79" s="21">
        <v>0</v>
      </c>
      <c r="BJ79" s="21">
        <f t="shared" si="18"/>
        <v>-6.6167793118255922</v>
      </c>
      <c r="BK79" s="21">
        <v>0</v>
      </c>
      <c r="BL79" s="21">
        <f t="shared" si="24"/>
        <v>-10.74451753827311</v>
      </c>
      <c r="BM79" s="21">
        <v>0</v>
      </c>
      <c r="BO79" s="21">
        <f t="shared" si="20"/>
        <v>-7.2918368345779809</v>
      </c>
      <c r="BP79" s="21">
        <v>0</v>
      </c>
      <c r="BQ79" s="21">
        <f t="shared" si="21"/>
        <v>-19.608791721902996</v>
      </c>
      <c r="BR79" s="21">
        <v>0</v>
      </c>
      <c r="BS79" s="21">
        <f t="shared" si="22"/>
        <v>-7.2795699687370288</v>
      </c>
      <c r="BT79" s="21">
        <v>0</v>
      </c>
    </row>
    <row r="80" spans="2:72" x14ac:dyDescent="0.25">
      <c r="B80" s="21">
        <f t="shared" si="23"/>
        <v>-8.3653999999999957</v>
      </c>
      <c r="C80" s="21">
        <v>0</v>
      </c>
      <c r="G80" s="21">
        <f t="shared" si="0"/>
        <v>-5.7980419999999881</v>
      </c>
      <c r="H80" s="21">
        <v>0</v>
      </c>
      <c r="J80" s="21">
        <f t="shared" si="1"/>
        <v>-9.0382999999999978</v>
      </c>
      <c r="K80" s="21">
        <v>0</v>
      </c>
      <c r="L80" s="21">
        <f t="shared" si="1"/>
        <v>-7.8031032294738285</v>
      </c>
      <c r="M80" s="21">
        <v>0</v>
      </c>
      <c r="N80" s="21">
        <f t="shared" si="2"/>
        <v>-7.1655288150402319</v>
      </c>
      <c r="O80" s="21">
        <v>0</v>
      </c>
      <c r="P80" s="21">
        <f t="shared" si="3"/>
        <v>-11.168750324971928</v>
      </c>
      <c r="Q80" s="21">
        <v>0</v>
      </c>
      <c r="R80" s="21">
        <f t="shared" si="4"/>
        <v>-7.1123322971541469</v>
      </c>
      <c r="S80" s="40">
        <v>0</v>
      </c>
      <c r="U80" s="21">
        <f t="shared" si="5"/>
        <v>-6.2562999999999862</v>
      </c>
      <c r="V80" s="21">
        <v>0</v>
      </c>
      <c r="W80" s="21">
        <f t="shared" si="6"/>
        <v>-7.6922999999999861</v>
      </c>
      <c r="X80" s="21">
        <v>0</v>
      </c>
      <c r="Y80" s="21">
        <f t="shared" si="7"/>
        <v>-6.3459999999999868</v>
      </c>
      <c r="Z80" s="21">
        <v>0</v>
      </c>
      <c r="AA80" s="21">
        <f t="shared" si="8"/>
        <v>-6.6623969341364022</v>
      </c>
      <c r="AB80" s="21">
        <v>0</v>
      </c>
      <c r="AC80" s="21">
        <f t="shared" si="25"/>
        <v>-7.1889339740235139</v>
      </c>
      <c r="AD80" s="21">
        <v>0</v>
      </c>
      <c r="AE80" s="21">
        <f t="shared" si="10"/>
        <v>-6.9456629398620073</v>
      </c>
      <c r="AF80" s="21">
        <v>0</v>
      </c>
      <c r="AK80" s="21">
        <f t="shared" si="11"/>
        <v>-7.038399999999986</v>
      </c>
      <c r="AL80" s="21">
        <v>0</v>
      </c>
      <c r="AM80" s="21">
        <f t="shared" si="12"/>
        <v>-11.092616106323257</v>
      </c>
      <c r="AN80" s="21">
        <v>0</v>
      </c>
      <c r="AV80" s="21">
        <f t="shared" si="13"/>
        <v>-6.1453458183614345</v>
      </c>
      <c r="AW80" s="21">
        <v>0</v>
      </c>
      <c r="AX80" s="21">
        <f t="shared" si="14"/>
        <v>-6.663849872511733</v>
      </c>
      <c r="AY80" s="21">
        <v>0</v>
      </c>
      <c r="AZ80" s="21">
        <f t="shared" si="15"/>
        <v>-10.819850846796692</v>
      </c>
      <c r="BA80" s="21">
        <v>0</v>
      </c>
      <c r="BB80" s="21">
        <f t="shared" si="16"/>
        <v>-6.4560204665996688</v>
      </c>
      <c r="BC80" s="21">
        <v>0</v>
      </c>
      <c r="BF80" s="21">
        <f t="shared" si="17"/>
        <v>-7.5945369336016109</v>
      </c>
      <c r="BG80" s="21">
        <v>0</v>
      </c>
      <c r="BJ80" s="21">
        <f t="shared" si="18"/>
        <v>-6.5667793118255924</v>
      </c>
      <c r="BK80" s="21">
        <v>0</v>
      </c>
      <c r="BL80" s="21">
        <f t="shared" si="24"/>
        <v>-10.64451753827311</v>
      </c>
      <c r="BM80" s="21">
        <v>0</v>
      </c>
      <c r="BO80" s="21">
        <f t="shared" si="20"/>
        <v>-7.2418368345779811</v>
      </c>
      <c r="BP80" s="21">
        <v>0</v>
      </c>
      <c r="BQ80" s="21">
        <f t="shared" si="21"/>
        <v>-19.108791721902996</v>
      </c>
      <c r="BR80" s="21">
        <v>0</v>
      </c>
      <c r="BS80" s="21">
        <f t="shared" si="22"/>
        <v>-7.229569968737029</v>
      </c>
      <c r="BT80" s="21">
        <v>0</v>
      </c>
    </row>
    <row r="81" spans="2:72" x14ac:dyDescent="0.25">
      <c r="B81" s="21">
        <f t="shared" ref="B81:B117" si="26">+B82-0.05</f>
        <v>-8.315399999999995</v>
      </c>
      <c r="C81" s="21">
        <v>0</v>
      </c>
      <c r="G81" s="21">
        <f t="shared" si="0"/>
        <v>-5.7480419999999883</v>
      </c>
      <c r="H81" s="21">
        <v>0</v>
      </c>
      <c r="J81" s="21">
        <f t="shared" si="1"/>
        <v>-8.9882999999999971</v>
      </c>
      <c r="K81" s="21">
        <v>0</v>
      </c>
      <c r="L81" s="21">
        <f t="shared" si="1"/>
        <v>-7.7531032294738287</v>
      </c>
      <c r="M81" s="21">
        <v>0</v>
      </c>
      <c r="N81" s="21">
        <f t="shared" si="2"/>
        <v>-7.115528815040232</v>
      </c>
      <c r="O81" s="21">
        <v>0</v>
      </c>
      <c r="P81" s="21">
        <f t="shared" si="3"/>
        <v>-11.118750324971927</v>
      </c>
      <c r="Q81" s="21">
        <v>0</v>
      </c>
      <c r="R81" s="21">
        <f t="shared" si="4"/>
        <v>-7.0623322971541471</v>
      </c>
      <c r="S81" s="40">
        <v>0</v>
      </c>
      <c r="U81" s="21">
        <f t="shared" si="5"/>
        <v>-6.2062999999999864</v>
      </c>
      <c r="V81" s="21">
        <v>0</v>
      </c>
      <c r="W81" s="21">
        <f t="shared" si="6"/>
        <v>-7.6422999999999863</v>
      </c>
      <c r="X81" s="21">
        <v>0</v>
      </c>
      <c r="Y81" s="21">
        <f t="shared" si="7"/>
        <v>-6.2959999999999869</v>
      </c>
      <c r="Z81" s="21">
        <v>0</v>
      </c>
      <c r="AA81" s="21">
        <f t="shared" si="8"/>
        <v>-6.6123969341364024</v>
      </c>
      <c r="AB81" s="21">
        <v>0</v>
      </c>
      <c r="AC81" s="21">
        <f t="shared" si="25"/>
        <v>-7.138933974023514</v>
      </c>
      <c r="AD81" s="21">
        <v>0</v>
      </c>
      <c r="AE81" s="21">
        <f t="shared" si="10"/>
        <v>-6.8956629398620075</v>
      </c>
      <c r="AF81" s="21">
        <v>0</v>
      </c>
      <c r="AK81" s="21">
        <f t="shared" si="11"/>
        <v>-6.9883999999999862</v>
      </c>
      <c r="AL81" s="21">
        <v>0</v>
      </c>
      <c r="AM81" s="21">
        <f t="shared" si="12"/>
        <v>-11.042616106323257</v>
      </c>
      <c r="AN81" s="21">
        <v>0</v>
      </c>
      <c r="AV81" s="21">
        <f t="shared" si="13"/>
        <v>-6.0953458183614346</v>
      </c>
      <c r="AW81" s="21">
        <v>0</v>
      </c>
      <c r="AX81" s="21">
        <f t="shared" si="14"/>
        <v>-6.6138498725117332</v>
      </c>
      <c r="AY81" s="21">
        <v>0</v>
      </c>
      <c r="AZ81" s="21">
        <f t="shared" si="15"/>
        <v>-10.769850846796691</v>
      </c>
      <c r="BA81" s="21">
        <v>0</v>
      </c>
      <c r="BB81" s="21">
        <f t="shared" si="16"/>
        <v>-6.4060204665996689</v>
      </c>
      <c r="BC81" s="21">
        <v>0</v>
      </c>
      <c r="BF81" s="21">
        <f t="shared" si="17"/>
        <v>-7.544536933601611</v>
      </c>
      <c r="BG81" s="21">
        <v>0</v>
      </c>
      <c r="BJ81" s="21">
        <f t="shared" si="18"/>
        <v>-6.5167793118255926</v>
      </c>
      <c r="BK81" s="21">
        <v>0</v>
      </c>
      <c r="BL81" s="21">
        <f t="shared" si="24"/>
        <v>-10.54451753827311</v>
      </c>
      <c r="BM81" s="21">
        <v>0</v>
      </c>
      <c r="BO81" s="21">
        <f t="shared" si="20"/>
        <v>-7.1918368345779813</v>
      </c>
      <c r="BP81" s="21">
        <v>0</v>
      </c>
      <c r="BQ81" s="21">
        <f t="shared" si="21"/>
        <v>-18.608791721902996</v>
      </c>
      <c r="BR81" s="21">
        <v>0</v>
      </c>
      <c r="BS81" s="21">
        <f t="shared" si="22"/>
        <v>-7.1795699687370291</v>
      </c>
      <c r="BT81" s="21">
        <v>0</v>
      </c>
    </row>
    <row r="82" spans="2:72" x14ac:dyDescent="0.25">
      <c r="B82" s="21">
        <f t="shared" si="26"/>
        <v>-8.2653999999999943</v>
      </c>
      <c r="C82" s="21">
        <v>0</v>
      </c>
      <c r="G82" s="21">
        <f t="shared" si="0"/>
        <v>-5.6980419999999885</v>
      </c>
      <c r="H82" s="21">
        <v>0</v>
      </c>
      <c r="J82" s="21">
        <f t="shared" si="1"/>
        <v>-8.9382999999999964</v>
      </c>
      <c r="K82" s="21">
        <v>0</v>
      </c>
      <c r="L82" s="21">
        <f t="shared" si="1"/>
        <v>-7.7031032294738289</v>
      </c>
      <c r="M82" s="21">
        <v>0</v>
      </c>
      <c r="N82" s="21">
        <f t="shared" si="2"/>
        <v>-7.0655288150402322</v>
      </c>
      <c r="O82" s="21">
        <v>0</v>
      </c>
      <c r="P82" s="21">
        <f t="shared" ref="P82:P145" si="27">+P83-0.05</f>
        <v>-11.068750324971926</v>
      </c>
      <c r="Q82" s="21">
        <v>0</v>
      </c>
      <c r="R82" s="21">
        <f t="shared" si="4"/>
        <v>-7.0123322971541473</v>
      </c>
      <c r="S82" s="40">
        <v>0</v>
      </c>
      <c r="U82" s="21">
        <f t="shared" si="5"/>
        <v>-6.1562999999999866</v>
      </c>
      <c r="V82" s="21">
        <v>0</v>
      </c>
      <c r="W82" s="21">
        <f t="shared" si="6"/>
        <v>-7.5922999999999865</v>
      </c>
      <c r="X82" s="21">
        <v>0</v>
      </c>
      <c r="Y82" s="21">
        <f t="shared" si="7"/>
        <v>-6.2459999999999871</v>
      </c>
      <c r="Z82" s="21">
        <v>0</v>
      </c>
      <c r="AA82" s="21">
        <f t="shared" si="8"/>
        <v>-6.5623969341364026</v>
      </c>
      <c r="AB82" s="21">
        <v>0</v>
      </c>
      <c r="AC82" s="21">
        <f t="shared" si="25"/>
        <v>-7.0889339740235142</v>
      </c>
      <c r="AD82" s="21">
        <v>0</v>
      </c>
      <c r="AE82" s="21">
        <f t="shared" si="10"/>
        <v>-6.8456629398620077</v>
      </c>
      <c r="AF82" s="21">
        <v>0</v>
      </c>
      <c r="AK82" s="21">
        <f t="shared" si="11"/>
        <v>-6.9383999999999864</v>
      </c>
      <c r="AL82" s="21">
        <v>0</v>
      </c>
      <c r="AM82" s="21">
        <f t="shared" si="12"/>
        <v>-10.992616106323256</v>
      </c>
      <c r="AN82" s="21">
        <v>0</v>
      </c>
      <c r="AV82" s="21">
        <f t="shared" si="13"/>
        <v>-6.0453458183614348</v>
      </c>
      <c r="AW82" s="21">
        <v>0</v>
      </c>
      <c r="AX82" s="21">
        <f t="shared" si="14"/>
        <v>-6.5638498725117334</v>
      </c>
      <c r="AY82" s="21">
        <v>0</v>
      </c>
      <c r="AZ82" s="21">
        <f t="shared" si="15"/>
        <v>-10.719850846796691</v>
      </c>
      <c r="BA82" s="21">
        <v>0</v>
      </c>
      <c r="BB82" s="21">
        <f t="shared" si="16"/>
        <v>-6.3560204665996691</v>
      </c>
      <c r="BC82" s="21">
        <v>0</v>
      </c>
      <c r="BF82" s="21">
        <f t="shared" si="17"/>
        <v>-7.4945369336016112</v>
      </c>
      <c r="BG82" s="21">
        <v>0</v>
      </c>
      <c r="BJ82" s="21">
        <f t="shared" si="18"/>
        <v>-6.4667793118255927</v>
      </c>
      <c r="BK82" s="21">
        <v>0</v>
      </c>
      <c r="BL82" s="21">
        <f t="shared" si="24"/>
        <v>-10.444517538273111</v>
      </c>
      <c r="BM82" s="21">
        <v>0</v>
      </c>
      <c r="BO82" s="21">
        <f t="shared" si="20"/>
        <v>-7.1418368345779815</v>
      </c>
      <c r="BP82" s="21">
        <v>0</v>
      </c>
      <c r="BQ82" s="21">
        <f t="shared" si="21"/>
        <v>-18.108791721902996</v>
      </c>
      <c r="BR82" s="21">
        <v>0</v>
      </c>
      <c r="BS82" s="21">
        <f t="shared" si="22"/>
        <v>-7.1295699687370293</v>
      </c>
      <c r="BT82" s="21">
        <v>0</v>
      </c>
    </row>
    <row r="83" spans="2:72" x14ac:dyDescent="0.25">
      <c r="B83" s="21">
        <f t="shared" si="26"/>
        <v>-8.2153999999999936</v>
      </c>
      <c r="C83" s="21">
        <v>0</v>
      </c>
      <c r="G83" s="21">
        <f t="shared" si="0"/>
        <v>-5.6480419999999887</v>
      </c>
      <c r="H83" s="21">
        <v>0</v>
      </c>
      <c r="J83" s="21">
        <f t="shared" si="1"/>
        <v>-8.8882999999999956</v>
      </c>
      <c r="K83" s="21">
        <v>0</v>
      </c>
      <c r="L83" s="21">
        <f t="shared" si="1"/>
        <v>-7.653103229473829</v>
      </c>
      <c r="M83" s="21">
        <v>0</v>
      </c>
      <c r="N83" s="21">
        <f t="shared" si="2"/>
        <v>-7.0155288150402324</v>
      </c>
      <c r="O83" s="21">
        <v>0</v>
      </c>
      <c r="P83" s="21">
        <f t="shared" si="27"/>
        <v>-11.018750324971926</v>
      </c>
      <c r="Q83" s="21">
        <v>0</v>
      </c>
      <c r="R83" s="21">
        <f t="shared" si="4"/>
        <v>-6.9623322971541475</v>
      </c>
      <c r="S83" s="40">
        <v>0</v>
      </c>
      <c r="U83" s="21">
        <f t="shared" si="5"/>
        <v>-6.1062999999999867</v>
      </c>
      <c r="V83" s="21">
        <v>0</v>
      </c>
      <c r="W83" s="21">
        <f t="shared" si="6"/>
        <v>-7.5422999999999867</v>
      </c>
      <c r="X83" s="21">
        <v>0</v>
      </c>
      <c r="Y83" s="21">
        <f t="shared" si="7"/>
        <v>-6.1959999999999873</v>
      </c>
      <c r="Z83" s="21">
        <v>0</v>
      </c>
      <c r="AA83" s="21">
        <f t="shared" si="8"/>
        <v>-6.5123969341364027</v>
      </c>
      <c r="AB83" s="21">
        <v>0</v>
      </c>
      <c r="AC83" s="21">
        <f t="shared" si="25"/>
        <v>-7.0389339740235144</v>
      </c>
      <c r="AD83" s="21">
        <v>0</v>
      </c>
      <c r="AE83" s="21">
        <f t="shared" si="10"/>
        <v>-6.7956629398620079</v>
      </c>
      <c r="AF83" s="21">
        <v>0</v>
      </c>
      <c r="AK83" s="21">
        <f t="shared" si="11"/>
        <v>-6.8883999999999865</v>
      </c>
      <c r="AL83" s="21">
        <v>0</v>
      </c>
      <c r="AM83" s="21">
        <f t="shared" si="12"/>
        <v>-10.942616106323255</v>
      </c>
      <c r="AN83" s="21">
        <v>0</v>
      </c>
      <c r="AV83" s="21">
        <f t="shared" si="13"/>
        <v>-5.995345818361435</v>
      </c>
      <c r="AW83" s="21">
        <v>0</v>
      </c>
      <c r="AX83" s="21">
        <f t="shared" si="14"/>
        <v>-6.5138498725117335</v>
      </c>
      <c r="AY83" s="21">
        <v>0</v>
      </c>
      <c r="AZ83" s="21">
        <f t="shared" si="15"/>
        <v>-10.66985084679669</v>
      </c>
      <c r="BA83" s="21">
        <v>0</v>
      </c>
      <c r="BB83" s="21">
        <f t="shared" si="16"/>
        <v>-6.3060204665996693</v>
      </c>
      <c r="BC83" s="21">
        <v>0</v>
      </c>
      <c r="BF83" s="21">
        <f t="shared" si="17"/>
        <v>-7.4445369336016114</v>
      </c>
      <c r="BG83" s="21">
        <v>0</v>
      </c>
      <c r="BJ83" s="21">
        <f t="shared" si="18"/>
        <v>-6.4167793118255929</v>
      </c>
      <c r="BK83" s="21">
        <v>0</v>
      </c>
      <c r="BL83" s="21">
        <f t="shared" si="24"/>
        <v>-10.344517538273111</v>
      </c>
      <c r="BM83" s="21">
        <v>0</v>
      </c>
      <c r="BO83" s="21">
        <f t="shared" si="20"/>
        <v>-7.0918368345779816</v>
      </c>
      <c r="BP83" s="21">
        <v>0</v>
      </c>
      <c r="BQ83" s="21">
        <f t="shared" si="21"/>
        <v>-17.608791721902996</v>
      </c>
      <c r="BR83" s="21">
        <v>0</v>
      </c>
      <c r="BS83" s="21">
        <f t="shared" si="22"/>
        <v>-7.0795699687370295</v>
      </c>
      <c r="BT83" s="21">
        <v>0</v>
      </c>
    </row>
    <row r="84" spans="2:72" x14ac:dyDescent="0.25">
      <c r="B84" s="21">
        <f t="shared" si="26"/>
        <v>-8.1653999999999929</v>
      </c>
      <c r="C84" s="21">
        <v>0</v>
      </c>
      <c r="G84" s="21">
        <f t="shared" si="0"/>
        <v>-5.5980419999999889</v>
      </c>
      <c r="H84" s="21">
        <v>0</v>
      </c>
      <c r="J84" s="21">
        <f t="shared" si="1"/>
        <v>-8.8382999999999949</v>
      </c>
      <c r="K84" s="21">
        <v>0</v>
      </c>
      <c r="L84" s="21">
        <f t="shared" si="1"/>
        <v>-7.6031032294738292</v>
      </c>
      <c r="M84" s="21">
        <v>0</v>
      </c>
      <c r="N84" s="21">
        <f t="shared" si="2"/>
        <v>-6.9655288150402326</v>
      </c>
      <c r="O84" s="21">
        <v>0</v>
      </c>
      <c r="P84" s="21">
        <f t="shared" si="27"/>
        <v>-10.968750324971925</v>
      </c>
      <c r="Q84" s="21">
        <v>0</v>
      </c>
      <c r="R84" s="21">
        <f t="shared" si="4"/>
        <v>-6.9123322971541477</v>
      </c>
      <c r="S84" s="40">
        <v>0</v>
      </c>
      <c r="U84" s="21">
        <f t="shared" si="5"/>
        <v>-6.0562999999999869</v>
      </c>
      <c r="V84" s="21">
        <v>0</v>
      </c>
      <c r="W84" s="21">
        <f t="shared" si="6"/>
        <v>-7.4922999999999869</v>
      </c>
      <c r="X84" s="21">
        <v>0</v>
      </c>
      <c r="Y84" s="21">
        <f t="shared" si="7"/>
        <v>-6.1459999999999875</v>
      </c>
      <c r="Z84" s="21">
        <v>0</v>
      </c>
      <c r="AA84" s="21">
        <f t="shared" si="8"/>
        <v>-6.4623969341364029</v>
      </c>
      <c r="AB84" s="21">
        <v>0</v>
      </c>
      <c r="AC84" s="21">
        <f t="shared" si="25"/>
        <v>-6.9889339740235146</v>
      </c>
      <c r="AD84" s="21">
        <v>0</v>
      </c>
      <c r="AE84" s="21">
        <f t="shared" si="10"/>
        <v>-6.745662939862008</v>
      </c>
      <c r="AF84" s="21">
        <v>0</v>
      </c>
      <c r="AK84" s="21">
        <f t="shared" si="11"/>
        <v>-6.8383999999999867</v>
      </c>
      <c r="AL84" s="21">
        <v>0</v>
      </c>
      <c r="AM84" s="21">
        <f t="shared" si="12"/>
        <v>-10.892616106323254</v>
      </c>
      <c r="AN84" s="21">
        <v>0</v>
      </c>
      <c r="AV84" s="21">
        <f t="shared" si="13"/>
        <v>-5.9453458183614352</v>
      </c>
      <c r="AW84" s="21">
        <v>0</v>
      </c>
      <c r="AX84" s="21">
        <f t="shared" si="14"/>
        <v>-6.4638498725117337</v>
      </c>
      <c r="AY84" s="21">
        <v>0</v>
      </c>
      <c r="AZ84" s="21">
        <f t="shared" si="15"/>
        <v>-10.619850846796689</v>
      </c>
      <c r="BA84" s="21">
        <v>0</v>
      </c>
      <c r="BB84" s="21">
        <f t="shared" si="16"/>
        <v>-6.2560204665996695</v>
      </c>
      <c r="BC84" s="21">
        <v>0</v>
      </c>
      <c r="BF84" s="21">
        <f t="shared" si="17"/>
        <v>-7.3945369336016116</v>
      </c>
      <c r="BG84" s="21">
        <v>0</v>
      </c>
      <c r="BJ84" s="21">
        <f t="shared" si="18"/>
        <v>-6.3667793118255931</v>
      </c>
      <c r="BK84" s="21">
        <v>0</v>
      </c>
      <c r="BL84" s="21">
        <f t="shared" si="24"/>
        <v>-10.244517538273112</v>
      </c>
      <c r="BM84" s="21">
        <v>0</v>
      </c>
      <c r="BO84" s="21">
        <f t="shared" si="20"/>
        <v>-7.0418368345779818</v>
      </c>
      <c r="BP84" s="21">
        <v>0</v>
      </c>
      <c r="BQ84" s="21">
        <f t="shared" si="21"/>
        <v>-17.108791721902996</v>
      </c>
      <c r="BR84" s="21">
        <v>0</v>
      </c>
      <c r="BS84" s="21">
        <f t="shared" si="22"/>
        <v>-7.0295699687370297</v>
      </c>
      <c r="BT84" s="21">
        <v>0</v>
      </c>
    </row>
    <row r="85" spans="2:72" x14ac:dyDescent="0.25">
      <c r="B85" s="21">
        <f t="shared" si="26"/>
        <v>-8.1153999999999922</v>
      </c>
      <c r="C85" s="21">
        <v>0</v>
      </c>
      <c r="G85" s="21">
        <f t="shared" si="0"/>
        <v>-5.548041999999989</v>
      </c>
      <c r="H85" s="21">
        <v>0</v>
      </c>
      <c r="J85" s="21">
        <f t="shared" si="1"/>
        <v>-8.7882999999999942</v>
      </c>
      <c r="K85" s="21">
        <v>0</v>
      </c>
      <c r="L85" s="21">
        <f t="shared" si="1"/>
        <v>-7.5531032294738294</v>
      </c>
      <c r="M85" s="21">
        <v>0</v>
      </c>
      <c r="N85" s="21">
        <f t="shared" si="2"/>
        <v>-6.9155288150402328</v>
      </c>
      <c r="O85" s="21">
        <v>0</v>
      </c>
      <c r="P85" s="21">
        <f t="shared" si="27"/>
        <v>-10.918750324971924</v>
      </c>
      <c r="Q85" s="21">
        <v>0</v>
      </c>
      <c r="R85" s="21">
        <f t="shared" si="4"/>
        <v>-6.8623322971541478</v>
      </c>
      <c r="S85" s="40">
        <v>0</v>
      </c>
      <c r="U85" s="21">
        <f t="shared" si="5"/>
        <v>-6.0062999999999871</v>
      </c>
      <c r="V85" s="21">
        <v>0</v>
      </c>
      <c r="W85" s="21">
        <f t="shared" si="6"/>
        <v>-7.442299999999987</v>
      </c>
      <c r="X85" s="21">
        <v>0</v>
      </c>
      <c r="Y85" s="21">
        <f t="shared" si="7"/>
        <v>-6.0959999999999877</v>
      </c>
      <c r="Z85" s="21">
        <v>0</v>
      </c>
      <c r="AA85" s="21">
        <f t="shared" si="8"/>
        <v>-6.4123969341364031</v>
      </c>
      <c r="AB85" s="21">
        <v>0</v>
      </c>
      <c r="AC85" s="21">
        <f t="shared" si="25"/>
        <v>-6.9389339740235148</v>
      </c>
      <c r="AD85" s="21">
        <v>0</v>
      </c>
      <c r="AE85" s="21">
        <f t="shared" si="10"/>
        <v>-6.6956629398620082</v>
      </c>
      <c r="AF85" s="21">
        <v>0</v>
      </c>
      <c r="AK85" s="21">
        <f t="shared" si="11"/>
        <v>-6.7883999999999869</v>
      </c>
      <c r="AL85" s="21">
        <v>0</v>
      </c>
      <c r="AM85" s="21">
        <f t="shared" si="12"/>
        <v>-10.842616106323254</v>
      </c>
      <c r="AN85" s="21">
        <v>0</v>
      </c>
      <c r="AV85" s="21">
        <f t="shared" si="13"/>
        <v>-5.8953458183614353</v>
      </c>
      <c r="AW85" s="21">
        <v>0</v>
      </c>
      <c r="AX85" s="21">
        <f t="shared" si="14"/>
        <v>-6.4138498725117339</v>
      </c>
      <c r="AY85" s="21">
        <v>0</v>
      </c>
      <c r="AZ85" s="21">
        <f t="shared" si="15"/>
        <v>-10.569850846796689</v>
      </c>
      <c r="BA85" s="21">
        <v>0</v>
      </c>
      <c r="BB85" s="21">
        <f t="shared" si="16"/>
        <v>-6.2060204665996697</v>
      </c>
      <c r="BC85" s="21">
        <v>0</v>
      </c>
      <c r="BF85" s="21">
        <f t="shared" si="17"/>
        <v>-7.3445369336016118</v>
      </c>
      <c r="BG85" s="21">
        <v>0</v>
      </c>
      <c r="BJ85" s="21">
        <f t="shared" si="18"/>
        <v>-6.3167793118255933</v>
      </c>
      <c r="BK85" s="21">
        <v>0</v>
      </c>
      <c r="BL85" s="21">
        <f t="shared" si="24"/>
        <v>-10.144517538273112</v>
      </c>
      <c r="BM85" s="21">
        <v>0</v>
      </c>
      <c r="BO85" s="21">
        <f t="shared" si="20"/>
        <v>-6.991836834577982</v>
      </c>
      <c r="BP85" s="21">
        <v>0</v>
      </c>
      <c r="BQ85" s="21">
        <f t="shared" si="21"/>
        <v>-16.608791721902996</v>
      </c>
      <c r="BR85" s="21">
        <v>0</v>
      </c>
      <c r="BS85" s="21">
        <f t="shared" si="22"/>
        <v>-6.9795699687370298</v>
      </c>
      <c r="BT85" s="21">
        <v>0</v>
      </c>
    </row>
    <row r="86" spans="2:72" x14ac:dyDescent="0.25">
      <c r="B86" s="21">
        <f t="shared" si="26"/>
        <v>-8.0653999999999915</v>
      </c>
      <c r="C86" s="21">
        <v>0</v>
      </c>
      <c r="G86" s="21">
        <f t="shared" si="0"/>
        <v>-5.4980419999999892</v>
      </c>
      <c r="H86" s="21">
        <v>0</v>
      </c>
      <c r="J86" s="21">
        <f t="shared" si="1"/>
        <v>-8.7382999999999935</v>
      </c>
      <c r="K86" s="21">
        <v>0</v>
      </c>
      <c r="L86" s="21">
        <f t="shared" si="1"/>
        <v>-7.5031032294738296</v>
      </c>
      <c r="M86" s="21">
        <v>0</v>
      </c>
      <c r="N86" s="21">
        <f t="shared" si="2"/>
        <v>-6.8655288150402329</v>
      </c>
      <c r="O86" s="21">
        <v>0</v>
      </c>
      <c r="P86" s="21">
        <f t="shared" si="27"/>
        <v>-10.868750324971924</v>
      </c>
      <c r="Q86" s="21">
        <v>0</v>
      </c>
      <c r="R86" s="21">
        <f t="shared" si="4"/>
        <v>-6.812332297154148</v>
      </c>
      <c r="S86" s="40">
        <v>0</v>
      </c>
      <c r="U86" s="21">
        <f t="shared" si="5"/>
        <v>-5.9562999999999873</v>
      </c>
      <c r="V86" s="21">
        <v>0</v>
      </c>
      <c r="W86" s="21">
        <f t="shared" si="6"/>
        <v>-7.3922999999999872</v>
      </c>
      <c r="X86" s="21">
        <v>0</v>
      </c>
      <c r="Y86" s="21">
        <f t="shared" si="7"/>
        <v>-6.0459999999999878</v>
      </c>
      <c r="Z86" s="21">
        <v>0</v>
      </c>
      <c r="AA86" s="21">
        <f t="shared" si="8"/>
        <v>-6.3623969341364033</v>
      </c>
      <c r="AB86" s="21">
        <v>0</v>
      </c>
      <c r="AC86" s="21">
        <f t="shared" si="25"/>
        <v>-6.8889339740235149</v>
      </c>
      <c r="AD86" s="21">
        <v>0</v>
      </c>
      <c r="AE86" s="21">
        <f t="shared" si="10"/>
        <v>-6.6456629398620084</v>
      </c>
      <c r="AF86" s="21">
        <v>0</v>
      </c>
      <c r="AK86" s="21">
        <f t="shared" si="11"/>
        <v>-6.7383999999999871</v>
      </c>
      <c r="AL86" s="21">
        <v>0</v>
      </c>
      <c r="AM86" s="21">
        <f t="shared" si="12"/>
        <v>-10.792616106323253</v>
      </c>
      <c r="AN86" s="21">
        <v>0</v>
      </c>
      <c r="AV86" s="21">
        <f t="shared" si="13"/>
        <v>-5.8453458183614355</v>
      </c>
      <c r="AW86" s="21">
        <v>0</v>
      </c>
      <c r="AX86" s="21">
        <f t="shared" si="14"/>
        <v>-6.3638498725117341</v>
      </c>
      <c r="AY86" s="21">
        <v>0</v>
      </c>
      <c r="AZ86" s="21">
        <f t="shared" si="15"/>
        <v>-10.519850846796688</v>
      </c>
      <c r="BA86" s="21">
        <v>0</v>
      </c>
      <c r="BB86" s="21">
        <f t="shared" si="16"/>
        <v>-6.1560204665996698</v>
      </c>
      <c r="BC86" s="21">
        <v>0</v>
      </c>
      <c r="BF86" s="21">
        <f t="shared" si="17"/>
        <v>-7.2945369336016119</v>
      </c>
      <c r="BG86" s="21">
        <v>0</v>
      </c>
      <c r="BJ86" s="21">
        <f t="shared" si="18"/>
        <v>-6.2667793118255934</v>
      </c>
      <c r="BK86" s="21">
        <v>0</v>
      </c>
      <c r="BL86" s="21">
        <f t="shared" si="24"/>
        <v>-10.044517538273112</v>
      </c>
      <c r="BM86" s="21">
        <v>0</v>
      </c>
      <c r="BO86" s="21">
        <f t="shared" si="20"/>
        <v>-6.9418368345779822</v>
      </c>
      <c r="BP86" s="21">
        <v>0</v>
      </c>
      <c r="BQ86" s="21">
        <f t="shared" si="21"/>
        <v>-16.108791721902996</v>
      </c>
      <c r="BR86" s="21">
        <v>0</v>
      </c>
      <c r="BS86" s="21">
        <f t="shared" si="22"/>
        <v>-6.92956996873703</v>
      </c>
      <c r="BT86" s="21">
        <v>0</v>
      </c>
    </row>
    <row r="87" spans="2:72" x14ac:dyDescent="0.25">
      <c r="B87" s="21">
        <f t="shared" si="26"/>
        <v>-8.0153999999999908</v>
      </c>
      <c r="C87" s="21">
        <v>0</v>
      </c>
      <c r="G87" s="21">
        <f t="shared" si="0"/>
        <v>-5.4480419999999894</v>
      </c>
      <c r="H87" s="21">
        <v>0</v>
      </c>
      <c r="J87" s="21">
        <f t="shared" si="1"/>
        <v>-8.6882999999999928</v>
      </c>
      <c r="K87" s="21">
        <v>0</v>
      </c>
      <c r="L87" s="21">
        <f t="shared" si="1"/>
        <v>-7.4531032294738297</v>
      </c>
      <c r="M87" s="21">
        <v>0</v>
      </c>
      <c r="N87" s="21">
        <f t="shared" si="2"/>
        <v>-6.8155288150402331</v>
      </c>
      <c r="O87" s="21">
        <v>0</v>
      </c>
      <c r="P87" s="21">
        <f t="shared" si="27"/>
        <v>-10.818750324971923</v>
      </c>
      <c r="Q87" s="21">
        <v>0</v>
      </c>
      <c r="R87" s="21">
        <f t="shared" si="4"/>
        <v>-6.7623322971541482</v>
      </c>
      <c r="S87" s="40">
        <v>0</v>
      </c>
      <c r="U87" s="21">
        <f t="shared" si="5"/>
        <v>-5.9062999999999874</v>
      </c>
      <c r="V87" s="21">
        <v>0</v>
      </c>
      <c r="W87" s="21">
        <f t="shared" si="6"/>
        <v>-7.3422999999999874</v>
      </c>
      <c r="X87" s="21">
        <v>0</v>
      </c>
      <c r="Y87" s="21">
        <f t="shared" si="7"/>
        <v>-5.995999999999988</v>
      </c>
      <c r="Z87" s="21">
        <v>0</v>
      </c>
      <c r="AA87" s="21">
        <f t="shared" si="8"/>
        <v>-6.3123969341364035</v>
      </c>
      <c r="AB87" s="21">
        <v>0</v>
      </c>
      <c r="AC87" s="21">
        <f t="shared" si="25"/>
        <v>-6.8389339740235151</v>
      </c>
      <c r="AD87" s="21">
        <v>0</v>
      </c>
      <c r="AE87" s="21">
        <f t="shared" si="10"/>
        <v>-6.5956629398620086</v>
      </c>
      <c r="AF87" s="21">
        <v>0</v>
      </c>
      <c r="AK87" s="21">
        <f t="shared" si="11"/>
        <v>-6.6883999999999872</v>
      </c>
      <c r="AL87" s="21">
        <v>0</v>
      </c>
      <c r="AM87" s="21">
        <f t="shared" si="12"/>
        <v>-10.742616106323252</v>
      </c>
      <c r="AN87" s="21">
        <v>0</v>
      </c>
      <c r="AV87" s="21">
        <f t="shared" si="13"/>
        <v>-5.7953458183614357</v>
      </c>
      <c r="AW87" s="21">
        <v>0</v>
      </c>
      <c r="AX87" s="21">
        <f t="shared" si="14"/>
        <v>-6.3138498725117342</v>
      </c>
      <c r="AY87" s="21">
        <v>0</v>
      </c>
      <c r="AZ87" s="21">
        <f t="shared" si="15"/>
        <v>-10.469850846796687</v>
      </c>
      <c r="BA87" s="21">
        <v>0</v>
      </c>
      <c r="BB87" s="21">
        <f t="shared" si="16"/>
        <v>-6.10602046659967</v>
      </c>
      <c r="BC87" s="21">
        <v>0</v>
      </c>
      <c r="BF87" s="21">
        <f t="shared" si="17"/>
        <v>-7.2445369336016121</v>
      </c>
      <c r="BG87" s="21">
        <v>0</v>
      </c>
      <c r="BJ87" s="21">
        <f t="shared" si="18"/>
        <v>-6.2167793118255936</v>
      </c>
      <c r="BK87" s="21">
        <v>0</v>
      </c>
      <c r="BL87" s="21">
        <f t="shared" si="24"/>
        <v>-9.9445175382731126</v>
      </c>
      <c r="BM87" s="21">
        <v>0</v>
      </c>
      <c r="BO87" s="21">
        <f t="shared" si="20"/>
        <v>-6.8918368345779824</v>
      </c>
      <c r="BP87" s="21">
        <v>0</v>
      </c>
      <c r="BQ87" s="21">
        <f t="shared" si="21"/>
        <v>-15.608791721902994</v>
      </c>
      <c r="BR87" s="21">
        <v>0</v>
      </c>
      <c r="BS87" s="21">
        <f t="shared" si="22"/>
        <v>-6.8795699687370302</v>
      </c>
      <c r="BT87" s="21">
        <v>0</v>
      </c>
    </row>
    <row r="88" spans="2:72" x14ac:dyDescent="0.25">
      <c r="B88" s="21">
        <f t="shared" si="26"/>
        <v>-7.96539999999999</v>
      </c>
      <c r="C88" s="21">
        <v>0</v>
      </c>
      <c r="G88" s="21">
        <f t="shared" si="0"/>
        <v>-5.3980419999999896</v>
      </c>
      <c r="H88" s="21">
        <v>0</v>
      </c>
      <c r="J88" s="21">
        <f t="shared" si="1"/>
        <v>-8.6382999999999921</v>
      </c>
      <c r="K88" s="21">
        <v>0</v>
      </c>
      <c r="L88" s="21">
        <f t="shared" si="1"/>
        <v>-7.4031032294738299</v>
      </c>
      <c r="M88" s="21">
        <v>0</v>
      </c>
      <c r="N88" s="21">
        <f t="shared" si="2"/>
        <v>-6.7655288150402333</v>
      </c>
      <c r="O88" s="21">
        <v>0</v>
      </c>
      <c r="P88" s="21">
        <f t="shared" si="27"/>
        <v>-10.768750324971922</v>
      </c>
      <c r="Q88" s="21">
        <v>0</v>
      </c>
      <c r="R88" s="21">
        <f t="shared" si="4"/>
        <v>-6.7123322971541484</v>
      </c>
      <c r="S88" s="40">
        <v>0</v>
      </c>
      <c r="U88" s="21">
        <f t="shared" si="5"/>
        <v>-5.8562999999999876</v>
      </c>
      <c r="V88" s="21">
        <v>0</v>
      </c>
      <c r="W88" s="21">
        <f t="shared" si="6"/>
        <v>-7.2922999999999876</v>
      </c>
      <c r="X88" s="21">
        <v>0</v>
      </c>
      <c r="Y88" s="21">
        <f t="shared" si="7"/>
        <v>-5.9459999999999882</v>
      </c>
      <c r="Z88" s="21">
        <v>0</v>
      </c>
      <c r="AA88" s="21">
        <f t="shared" si="8"/>
        <v>-6.2623969341364036</v>
      </c>
      <c r="AB88" s="21">
        <v>0</v>
      </c>
      <c r="AC88" s="21">
        <f t="shared" si="25"/>
        <v>-6.7889339740235153</v>
      </c>
      <c r="AD88" s="21">
        <v>0</v>
      </c>
      <c r="AE88" s="21">
        <f t="shared" si="10"/>
        <v>-6.5456629398620088</v>
      </c>
      <c r="AF88" s="21">
        <v>0</v>
      </c>
      <c r="AK88" s="21">
        <f t="shared" si="11"/>
        <v>-6.6383999999999874</v>
      </c>
      <c r="AL88" s="21">
        <v>0</v>
      </c>
      <c r="AM88" s="21">
        <f t="shared" si="12"/>
        <v>-10.692616106323252</v>
      </c>
      <c r="AN88" s="21">
        <v>0</v>
      </c>
      <c r="AV88" s="21">
        <f t="shared" si="13"/>
        <v>-5.7453458183614359</v>
      </c>
      <c r="AW88" s="21">
        <v>0</v>
      </c>
      <c r="AX88" s="21">
        <f t="shared" si="14"/>
        <v>-6.2638498725117344</v>
      </c>
      <c r="AY88" s="21">
        <v>0</v>
      </c>
      <c r="AZ88" s="21">
        <f t="shared" ref="AZ88:AZ151" si="28">+AZ89-0.05</f>
        <v>-10.419850846796686</v>
      </c>
      <c r="BA88" s="21">
        <v>0</v>
      </c>
      <c r="BB88" s="21">
        <f t="shared" si="16"/>
        <v>-6.0560204665996702</v>
      </c>
      <c r="BC88" s="21">
        <v>0</v>
      </c>
      <c r="BF88" s="21">
        <f t="shared" si="17"/>
        <v>-7.1945369336016123</v>
      </c>
      <c r="BG88" s="21">
        <v>0</v>
      </c>
      <c r="BJ88" s="21">
        <f t="shared" si="18"/>
        <v>-6.1667793118255938</v>
      </c>
      <c r="BK88" s="21">
        <v>0</v>
      </c>
      <c r="BL88" s="21">
        <f t="shared" si="24"/>
        <v>-9.8445175382731129</v>
      </c>
      <c r="BM88" s="21">
        <v>0</v>
      </c>
      <c r="BO88" s="21">
        <f t="shared" si="20"/>
        <v>-6.8418368345779825</v>
      </c>
      <c r="BP88" s="21">
        <v>0</v>
      </c>
      <c r="BQ88" s="21">
        <f t="shared" si="21"/>
        <v>-15.108791721902994</v>
      </c>
      <c r="BR88" s="21">
        <v>0</v>
      </c>
      <c r="BS88" s="21">
        <f t="shared" si="22"/>
        <v>-6.8295699687370304</v>
      </c>
      <c r="BT88" s="21">
        <v>0</v>
      </c>
    </row>
    <row r="89" spans="2:72" x14ac:dyDescent="0.25">
      <c r="B89" s="21">
        <f t="shared" si="26"/>
        <v>-7.9153999999999902</v>
      </c>
      <c r="C89" s="21">
        <v>0</v>
      </c>
      <c r="G89" s="21">
        <f t="shared" si="0"/>
        <v>-5.3480419999999897</v>
      </c>
      <c r="H89" s="21">
        <v>0</v>
      </c>
      <c r="J89" s="21">
        <f t="shared" ref="J89:L152" si="29">+J90-0.05</f>
        <v>-8.5882999999999914</v>
      </c>
      <c r="K89" s="21">
        <v>0</v>
      </c>
      <c r="L89" s="21">
        <f t="shared" si="29"/>
        <v>-7.3531032294738301</v>
      </c>
      <c r="M89" s="21">
        <v>0</v>
      </c>
      <c r="N89" s="21">
        <f t="shared" si="2"/>
        <v>-6.7155288150402335</v>
      </c>
      <c r="O89" s="21">
        <v>0</v>
      </c>
      <c r="P89" s="21">
        <f t="shared" si="27"/>
        <v>-10.718750324971921</v>
      </c>
      <c r="Q89" s="21">
        <v>0</v>
      </c>
      <c r="R89" s="21">
        <f t="shared" si="4"/>
        <v>-6.6623322971541485</v>
      </c>
      <c r="S89" s="40">
        <v>0</v>
      </c>
      <c r="U89" s="21">
        <f t="shared" si="5"/>
        <v>-5.8062999999999878</v>
      </c>
      <c r="V89" s="21">
        <v>0</v>
      </c>
      <c r="W89" s="21">
        <f t="shared" si="6"/>
        <v>-7.2422999999999877</v>
      </c>
      <c r="X89" s="21">
        <v>0</v>
      </c>
      <c r="Y89" s="21">
        <f t="shared" si="7"/>
        <v>-5.8959999999999884</v>
      </c>
      <c r="Z89" s="21">
        <v>0</v>
      </c>
      <c r="AA89" s="21">
        <f t="shared" si="8"/>
        <v>-6.2123969341364038</v>
      </c>
      <c r="AB89" s="21">
        <v>0</v>
      </c>
      <c r="AC89" s="21">
        <f t="shared" si="25"/>
        <v>-6.7389339740235155</v>
      </c>
      <c r="AD89" s="21">
        <v>0</v>
      </c>
      <c r="AE89" s="21">
        <f t="shared" si="10"/>
        <v>-6.4956629398620089</v>
      </c>
      <c r="AF89" s="21">
        <v>0</v>
      </c>
      <c r="AK89" s="21">
        <f t="shared" si="11"/>
        <v>-6.5883999999999876</v>
      </c>
      <c r="AL89" s="21">
        <v>0</v>
      </c>
      <c r="AM89" s="21">
        <f t="shared" si="12"/>
        <v>-10.642616106323251</v>
      </c>
      <c r="AN89" s="21">
        <v>0</v>
      </c>
      <c r="AV89" s="21">
        <f t="shared" si="13"/>
        <v>-5.6953458183614361</v>
      </c>
      <c r="AW89" s="21">
        <v>0</v>
      </c>
      <c r="AX89" s="21">
        <f t="shared" si="14"/>
        <v>-6.2138498725117346</v>
      </c>
      <c r="AY89" s="21">
        <v>0</v>
      </c>
      <c r="AZ89" s="21">
        <f t="shared" si="28"/>
        <v>-10.369850846796686</v>
      </c>
      <c r="BA89" s="21">
        <v>0</v>
      </c>
      <c r="BB89" s="21">
        <f t="shared" si="16"/>
        <v>-6.0060204665996704</v>
      </c>
      <c r="BC89" s="21">
        <v>0</v>
      </c>
      <c r="BF89" s="21">
        <f t="shared" si="17"/>
        <v>-7.1445369336016125</v>
      </c>
      <c r="BG89" s="21">
        <v>0</v>
      </c>
      <c r="BJ89" s="21">
        <f t="shared" si="18"/>
        <v>-6.116779311825594</v>
      </c>
      <c r="BK89" s="21">
        <v>0</v>
      </c>
      <c r="BL89" s="21">
        <f t="shared" si="24"/>
        <v>-9.7445175382731133</v>
      </c>
      <c r="BM89" s="21">
        <v>0</v>
      </c>
      <c r="BO89" s="21">
        <f t="shared" si="20"/>
        <v>-6.7918368345779827</v>
      </c>
      <c r="BP89" s="21">
        <v>0</v>
      </c>
      <c r="BQ89" s="21">
        <f t="shared" si="21"/>
        <v>-14.608791721902994</v>
      </c>
      <c r="BR89" s="21">
        <v>0</v>
      </c>
      <c r="BS89" s="21">
        <f t="shared" si="22"/>
        <v>-6.7795699687370305</v>
      </c>
      <c r="BT89" s="21">
        <v>0</v>
      </c>
    </row>
    <row r="90" spans="2:72" x14ac:dyDescent="0.25">
      <c r="B90" s="21">
        <f t="shared" si="26"/>
        <v>-7.8653999999999904</v>
      </c>
      <c r="C90" s="21">
        <v>0</v>
      </c>
      <c r="G90" s="21">
        <f t="shared" si="0"/>
        <v>-5.2980419999999899</v>
      </c>
      <c r="H90" s="21">
        <v>0</v>
      </c>
      <c r="J90" s="21">
        <f t="shared" si="29"/>
        <v>-8.5382999999999907</v>
      </c>
      <c r="K90" s="21">
        <v>0</v>
      </c>
      <c r="L90" s="21">
        <f t="shared" si="29"/>
        <v>-7.3031032294738303</v>
      </c>
      <c r="M90" s="21">
        <v>0</v>
      </c>
      <c r="N90" s="21">
        <f t="shared" si="2"/>
        <v>-6.6655288150402336</v>
      </c>
      <c r="O90" s="21">
        <v>0</v>
      </c>
      <c r="P90" s="21">
        <f t="shared" si="27"/>
        <v>-10.668750324971921</v>
      </c>
      <c r="Q90" s="21">
        <v>0</v>
      </c>
      <c r="R90" s="21">
        <f t="shared" si="4"/>
        <v>-6.6123322971541487</v>
      </c>
      <c r="S90" s="40">
        <v>0</v>
      </c>
      <c r="U90" s="21">
        <f t="shared" si="5"/>
        <v>-5.756299999999988</v>
      </c>
      <c r="V90" s="21">
        <v>0</v>
      </c>
      <c r="W90" s="21">
        <f t="shared" si="6"/>
        <v>-7.1922999999999879</v>
      </c>
      <c r="X90" s="21">
        <v>0</v>
      </c>
      <c r="Y90" s="21">
        <f t="shared" si="7"/>
        <v>-5.8459999999999885</v>
      </c>
      <c r="Z90" s="21">
        <v>0</v>
      </c>
      <c r="AA90" s="21">
        <f t="shared" si="8"/>
        <v>-6.162396934136404</v>
      </c>
      <c r="AB90" s="21">
        <v>0</v>
      </c>
      <c r="AC90" s="21">
        <f t="shared" si="25"/>
        <v>-6.6889339740235156</v>
      </c>
      <c r="AD90" s="21">
        <v>0</v>
      </c>
      <c r="AE90" s="21">
        <f t="shared" si="10"/>
        <v>-6.4456629398620091</v>
      </c>
      <c r="AF90" s="21">
        <v>0</v>
      </c>
      <c r="AK90" s="21">
        <f t="shared" si="11"/>
        <v>-6.5383999999999878</v>
      </c>
      <c r="AL90" s="21">
        <v>0</v>
      </c>
      <c r="AM90" s="21">
        <f t="shared" ref="AM90:AM153" si="30">+AM91-0.05</f>
        <v>-10.59261610632325</v>
      </c>
      <c r="AN90" s="21">
        <v>0</v>
      </c>
      <c r="AV90" s="21">
        <f t="shared" si="13"/>
        <v>-5.6453458183614362</v>
      </c>
      <c r="AW90" s="21">
        <v>0</v>
      </c>
      <c r="AX90" s="21">
        <f t="shared" si="14"/>
        <v>-6.1638498725117348</v>
      </c>
      <c r="AY90" s="21">
        <v>0</v>
      </c>
      <c r="AZ90" s="21">
        <f t="shared" si="28"/>
        <v>-10.319850846796685</v>
      </c>
      <c r="BA90" s="21">
        <v>0</v>
      </c>
      <c r="BB90" s="21">
        <f t="shared" si="16"/>
        <v>-5.9560204665996705</v>
      </c>
      <c r="BC90" s="21">
        <v>0</v>
      </c>
      <c r="BF90" s="21">
        <f t="shared" si="17"/>
        <v>-7.0945369336016126</v>
      </c>
      <c r="BG90" s="21">
        <v>0</v>
      </c>
      <c r="BJ90" s="21">
        <f t="shared" si="18"/>
        <v>-6.0667793118255942</v>
      </c>
      <c r="BK90" s="21">
        <v>0</v>
      </c>
      <c r="BL90" s="21">
        <f t="shared" si="24"/>
        <v>-9.6445175382731136</v>
      </c>
      <c r="BM90" s="21">
        <v>0</v>
      </c>
      <c r="BO90" s="21">
        <f t="shared" si="20"/>
        <v>-6.7418368345779829</v>
      </c>
      <c r="BP90" s="21">
        <v>0</v>
      </c>
      <c r="BQ90" s="21">
        <f t="shared" si="21"/>
        <v>-14.108791721902994</v>
      </c>
      <c r="BR90" s="21">
        <v>0</v>
      </c>
      <c r="BS90" s="21">
        <f t="shared" si="22"/>
        <v>-6.7295699687370307</v>
      </c>
      <c r="BT90" s="21">
        <v>0</v>
      </c>
    </row>
    <row r="91" spans="2:72" x14ac:dyDescent="0.25">
      <c r="B91" s="21">
        <f t="shared" si="26"/>
        <v>-7.8153999999999906</v>
      </c>
      <c r="C91" s="21">
        <v>0</v>
      </c>
      <c r="G91" s="21">
        <f t="shared" ref="G91:G145" si="31">+G92-0.05</f>
        <v>-5.2480419999999901</v>
      </c>
      <c r="H91" s="21">
        <v>0</v>
      </c>
      <c r="J91" s="21">
        <f t="shared" si="29"/>
        <v>-8.48829999999999</v>
      </c>
      <c r="K91" s="21">
        <v>0</v>
      </c>
      <c r="L91" s="21">
        <f t="shared" si="29"/>
        <v>-7.2531032294738305</v>
      </c>
      <c r="M91" s="21">
        <v>0</v>
      </c>
      <c r="N91" s="21">
        <f t="shared" ref="N91:N129" si="32">+N92-0.05</f>
        <v>-6.6155288150402338</v>
      </c>
      <c r="O91" s="21">
        <v>0</v>
      </c>
      <c r="P91" s="21">
        <f t="shared" si="27"/>
        <v>-10.61875032497192</v>
      </c>
      <c r="Q91" s="21">
        <v>0</v>
      </c>
      <c r="R91" s="21">
        <f t="shared" ref="R91:R129" si="33">+R92-0.05</f>
        <v>-6.5623322971541489</v>
      </c>
      <c r="S91" s="40">
        <v>0</v>
      </c>
      <c r="U91" s="21">
        <f t="shared" ref="U91:U129" si="34">+U92-0.05</f>
        <v>-5.7062999999999882</v>
      </c>
      <c r="V91" s="21">
        <v>0</v>
      </c>
      <c r="W91" s="21">
        <f t="shared" ref="W91:W129" si="35">+W92-0.05</f>
        <v>-7.1422999999999881</v>
      </c>
      <c r="X91" s="21">
        <v>0</v>
      </c>
      <c r="Y91" s="21">
        <f t="shared" ref="Y91:Y129" si="36">+Y92-0.05</f>
        <v>-5.7959999999999887</v>
      </c>
      <c r="Z91" s="21">
        <v>0</v>
      </c>
      <c r="AA91" s="21">
        <f t="shared" ref="AA91:AA129" si="37">+AA92-0.05</f>
        <v>-6.1123969341364042</v>
      </c>
      <c r="AB91" s="21">
        <v>0</v>
      </c>
      <c r="AC91" s="21">
        <f t="shared" ref="AC91:AC129" si="38">+AC92-0.05</f>
        <v>-6.6389339740235158</v>
      </c>
      <c r="AD91" s="21">
        <v>0</v>
      </c>
      <c r="AE91" s="21">
        <f t="shared" ref="AE91:AE129" si="39">+AE92-0.05</f>
        <v>-6.3956629398620093</v>
      </c>
      <c r="AF91" s="21">
        <v>0</v>
      </c>
      <c r="AK91" s="21">
        <f t="shared" ref="AK91:AK129" si="40">+AK92-0.05</f>
        <v>-6.488399999999988</v>
      </c>
      <c r="AL91" s="21">
        <v>0</v>
      </c>
      <c r="AM91" s="21">
        <f t="shared" si="30"/>
        <v>-10.54261610632325</v>
      </c>
      <c r="AN91" s="21">
        <v>0</v>
      </c>
      <c r="AV91" s="21">
        <f t="shared" ref="AV91:AV129" si="41">+AV92-0.05</f>
        <v>-5.5953458183614364</v>
      </c>
      <c r="AW91" s="21">
        <v>0</v>
      </c>
      <c r="AX91" s="21">
        <f t="shared" ref="AX91:AX129" si="42">+AX92-0.05</f>
        <v>-6.113849872511735</v>
      </c>
      <c r="AY91" s="21">
        <v>0</v>
      </c>
      <c r="AZ91" s="21">
        <f t="shared" si="28"/>
        <v>-10.269850846796684</v>
      </c>
      <c r="BA91" s="21">
        <v>0</v>
      </c>
      <c r="BB91" s="21">
        <f t="shared" ref="BB91:BB129" si="43">+BB92-0.05</f>
        <v>-5.9060204665996707</v>
      </c>
      <c r="BC91" s="21">
        <v>0</v>
      </c>
      <c r="BF91" s="21">
        <f t="shared" ref="BF91:BF129" si="44">+BF92-0.05</f>
        <v>-7.0445369336016128</v>
      </c>
      <c r="BG91" s="21">
        <v>0</v>
      </c>
      <c r="BJ91" s="21">
        <f t="shared" ref="BJ91:BJ129" si="45">+BJ92-0.05</f>
        <v>-6.0167793118255943</v>
      </c>
      <c r="BK91" s="21">
        <v>0</v>
      </c>
      <c r="BL91" s="21">
        <f t="shared" ref="BL91:BL139" si="46">+BL92-0.1</f>
        <v>-9.544517538273114</v>
      </c>
      <c r="BM91" s="21">
        <v>0</v>
      </c>
      <c r="BO91" s="21">
        <f t="shared" ref="BO91:BO129" si="47">+BO92-0.05</f>
        <v>-6.6918368345779831</v>
      </c>
      <c r="BP91" s="21">
        <v>0</v>
      </c>
      <c r="BQ91" s="21">
        <f t="shared" ref="BQ91:BQ95" si="48">+BQ92-0.5</f>
        <v>-13.608791721902994</v>
      </c>
      <c r="BR91" s="21">
        <v>0</v>
      </c>
      <c r="BS91" s="21">
        <f t="shared" ref="BS91:BS129" si="49">+BS92-0.05</f>
        <v>-6.6795699687370309</v>
      </c>
      <c r="BT91" s="21">
        <v>0</v>
      </c>
    </row>
    <row r="92" spans="2:72" x14ac:dyDescent="0.25">
      <c r="B92" s="21">
        <f t="shared" si="26"/>
        <v>-7.7653999999999908</v>
      </c>
      <c r="C92" s="21">
        <v>0</v>
      </c>
      <c r="G92" s="21">
        <f t="shared" si="31"/>
        <v>-5.1980419999999903</v>
      </c>
      <c r="H92" s="21">
        <v>0</v>
      </c>
      <c r="J92" s="21">
        <f t="shared" si="29"/>
        <v>-8.4382999999999893</v>
      </c>
      <c r="K92" s="21">
        <v>0</v>
      </c>
      <c r="L92" s="21">
        <f t="shared" si="29"/>
        <v>-7.2031032294738306</v>
      </c>
      <c r="M92" s="21">
        <v>0</v>
      </c>
      <c r="N92" s="21">
        <f t="shared" si="32"/>
        <v>-6.565528815040234</v>
      </c>
      <c r="O92" s="21">
        <v>0</v>
      </c>
      <c r="P92" s="21">
        <f t="shared" si="27"/>
        <v>-10.568750324971919</v>
      </c>
      <c r="Q92" s="21">
        <v>0</v>
      </c>
      <c r="R92" s="21">
        <f t="shared" si="33"/>
        <v>-6.5123322971541491</v>
      </c>
      <c r="S92" s="40">
        <v>0</v>
      </c>
      <c r="U92" s="21">
        <f t="shared" si="34"/>
        <v>-5.6562999999999883</v>
      </c>
      <c r="V92" s="21">
        <v>0</v>
      </c>
      <c r="W92" s="21">
        <f t="shared" si="35"/>
        <v>-7.0922999999999883</v>
      </c>
      <c r="X92" s="21">
        <v>0</v>
      </c>
      <c r="Y92" s="21">
        <f t="shared" si="36"/>
        <v>-5.7459999999999889</v>
      </c>
      <c r="Z92" s="21">
        <v>0</v>
      </c>
      <c r="AA92" s="21">
        <f t="shared" si="37"/>
        <v>-6.0623969341364043</v>
      </c>
      <c r="AB92" s="21">
        <v>0</v>
      </c>
      <c r="AC92" s="21">
        <f t="shared" si="38"/>
        <v>-6.588933974023516</v>
      </c>
      <c r="AD92" s="21">
        <v>0</v>
      </c>
      <c r="AE92" s="21">
        <f t="shared" si="39"/>
        <v>-6.3456629398620095</v>
      </c>
      <c r="AF92" s="21">
        <v>0</v>
      </c>
      <c r="AK92" s="21">
        <f t="shared" si="40"/>
        <v>-6.4383999999999881</v>
      </c>
      <c r="AL92" s="21">
        <v>0</v>
      </c>
      <c r="AM92" s="21">
        <f t="shared" si="30"/>
        <v>-10.492616106323249</v>
      </c>
      <c r="AN92" s="21">
        <v>0</v>
      </c>
      <c r="AV92" s="21">
        <f t="shared" si="41"/>
        <v>-5.5453458183614366</v>
      </c>
      <c r="AW92" s="21">
        <v>0</v>
      </c>
      <c r="AX92" s="21">
        <f t="shared" si="42"/>
        <v>-6.0638498725117351</v>
      </c>
      <c r="AY92" s="21">
        <v>0</v>
      </c>
      <c r="AZ92" s="21">
        <f t="shared" si="28"/>
        <v>-10.219850846796684</v>
      </c>
      <c r="BA92" s="21">
        <v>0</v>
      </c>
      <c r="BB92" s="21">
        <f t="shared" si="43"/>
        <v>-5.8560204665996709</v>
      </c>
      <c r="BC92" s="21">
        <v>0</v>
      </c>
      <c r="BF92" s="21">
        <f t="shared" si="44"/>
        <v>-6.994536933601613</v>
      </c>
      <c r="BG92" s="21">
        <v>0</v>
      </c>
      <c r="BJ92" s="21">
        <f t="shared" si="45"/>
        <v>-5.9667793118255945</v>
      </c>
      <c r="BK92" s="21">
        <v>0</v>
      </c>
      <c r="BL92" s="21">
        <f t="shared" si="46"/>
        <v>-9.4445175382731144</v>
      </c>
      <c r="BM92" s="21">
        <v>0</v>
      </c>
      <c r="BO92" s="21">
        <f t="shared" si="47"/>
        <v>-6.6418368345779832</v>
      </c>
      <c r="BP92" s="21">
        <v>0</v>
      </c>
      <c r="BQ92" s="21">
        <f t="shared" si="48"/>
        <v>-13.108791721902994</v>
      </c>
      <c r="BR92" s="21">
        <v>0</v>
      </c>
      <c r="BS92" s="21">
        <f t="shared" si="49"/>
        <v>-6.6295699687370311</v>
      </c>
      <c r="BT92" s="21">
        <v>0</v>
      </c>
    </row>
    <row r="93" spans="2:72" x14ac:dyDescent="0.25">
      <c r="B93" s="21">
        <f t="shared" si="26"/>
        <v>-7.7153999999999909</v>
      </c>
      <c r="C93" s="21">
        <v>0</v>
      </c>
      <c r="G93" s="21">
        <f t="shared" si="31"/>
        <v>-5.1480419999999905</v>
      </c>
      <c r="H93" s="21">
        <v>0</v>
      </c>
      <c r="J93" s="21">
        <f t="shared" si="29"/>
        <v>-8.3882999999999885</v>
      </c>
      <c r="K93" s="21">
        <v>0</v>
      </c>
      <c r="L93" s="21">
        <f t="shared" si="29"/>
        <v>-7.1531032294738308</v>
      </c>
      <c r="M93" s="21">
        <v>0</v>
      </c>
      <c r="N93" s="21">
        <f t="shared" si="32"/>
        <v>-6.5155288150402342</v>
      </c>
      <c r="O93" s="21">
        <v>0</v>
      </c>
      <c r="P93" s="21">
        <f t="shared" si="27"/>
        <v>-10.518750324971919</v>
      </c>
      <c r="Q93" s="21">
        <v>0</v>
      </c>
      <c r="R93" s="21">
        <f t="shared" si="33"/>
        <v>-6.4623322971541493</v>
      </c>
      <c r="S93" s="40">
        <v>0</v>
      </c>
      <c r="U93" s="21">
        <f t="shared" si="34"/>
        <v>-5.6062999999999885</v>
      </c>
      <c r="V93" s="21">
        <v>0</v>
      </c>
      <c r="W93" s="21">
        <f t="shared" si="35"/>
        <v>-7.0422999999999885</v>
      </c>
      <c r="X93" s="21">
        <v>0</v>
      </c>
      <c r="Y93" s="21">
        <f t="shared" si="36"/>
        <v>-5.6959999999999891</v>
      </c>
      <c r="Z93" s="21">
        <v>0</v>
      </c>
      <c r="AA93" s="21">
        <f t="shared" si="37"/>
        <v>-6.0123969341364045</v>
      </c>
      <c r="AB93" s="21">
        <v>0</v>
      </c>
      <c r="AC93" s="21">
        <f t="shared" si="38"/>
        <v>-6.5389339740235162</v>
      </c>
      <c r="AD93" s="21">
        <v>0</v>
      </c>
      <c r="AE93" s="21">
        <f t="shared" si="39"/>
        <v>-6.2956629398620096</v>
      </c>
      <c r="AF93" s="21">
        <v>0</v>
      </c>
      <c r="AK93" s="21">
        <f t="shared" si="40"/>
        <v>-6.3883999999999883</v>
      </c>
      <c r="AL93" s="21">
        <v>0</v>
      </c>
      <c r="AM93" s="21">
        <f t="shared" si="30"/>
        <v>-10.442616106323248</v>
      </c>
      <c r="AN93" s="21">
        <v>0</v>
      </c>
      <c r="AV93" s="21">
        <f t="shared" si="41"/>
        <v>-5.4953458183614368</v>
      </c>
      <c r="AW93" s="21">
        <v>0</v>
      </c>
      <c r="AX93" s="21">
        <f t="shared" si="42"/>
        <v>-6.0138498725117353</v>
      </c>
      <c r="AY93" s="21">
        <v>0</v>
      </c>
      <c r="AZ93" s="21">
        <f t="shared" si="28"/>
        <v>-10.169850846796683</v>
      </c>
      <c r="BA93" s="21">
        <v>0</v>
      </c>
      <c r="BB93" s="21">
        <f t="shared" si="43"/>
        <v>-5.8060204665996711</v>
      </c>
      <c r="BC93" s="21">
        <v>0</v>
      </c>
      <c r="BF93" s="21">
        <f t="shared" si="44"/>
        <v>-6.9445369336016132</v>
      </c>
      <c r="BG93" s="21">
        <v>0</v>
      </c>
      <c r="BJ93" s="21">
        <f t="shared" si="45"/>
        <v>-5.9167793118255947</v>
      </c>
      <c r="BK93" s="21">
        <v>0</v>
      </c>
      <c r="BL93" s="21">
        <f t="shared" si="46"/>
        <v>-9.3445175382731147</v>
      </c>
      <c r="BM93" s="21">
        <v>0</v>
      </c>
      <c r="BO93" s="21">
        <f t="shared" si="47"/>
        <v>-6.5918368345779834</v>
      </c>
      <c r="BP93" s="21">
        <v>0</v>
      </c>
      <c r="BQ93" s="21">
        <f t="shared" si="48"/>
        <v>-12.608791721902994</v>
      </c>
      <c r="BR93" s="21">
        <v>0</v>
      </c>
      <c r="BS93" s="21">
        <f t="shared" si="49"/>
        <v>-6.5795699687370313</v>
      </c>
      <c r="BT93" s="21">
        <v>0</v>
      </c>
    </row>
    <row r="94" spans="2:72" x14ac:dyDescent="0.25">
      <c r="B94" s="21">
        <f t="shared" si="26"/>
        <v>-7.6653999999999911</v>
      </c>
      <c r="C94" s="21">
        <v>0</v>
      </c>
      <c r="G94" s="21">
        <f t="shared" si="31"/>
        <v>-5.0980419999999906</v>
      </c>
      <c r="H94" s="21">
        <v>0</v>
      </c>
      <c r="J94" s="21">
        <f t="shared" si="29"/>
        <v>-8.3382999999999878</v>
      </c>
      <c r="K94" s="21">
        <v>0</v>
      </c>
      <c r="L94" s="21">
        <f t="shared" si="29"/>
        <v>-7.103103229473831</v>
      </c>
      <c r="M94" s="21">
        <v>0</v>
      </c>
      <c r="N94" s="21">
        <f t="shared" si="32"/>
        <v>-6.4655288150402344</v>
      </c>
      <c r="O94" s="21">
        <v>0</v>
      </c>
      <c r="P94" s="21">
        <f t="shared" si="27"/>
        <v>-10.468750324971918</v>
      </c>
      <c r="Q94" s="21">
        <v>0</v>
      </c>
      <c r="R94" s="21">
        <f t="shared" si="33"/>
        <v>-6.4123322971541494</v>
      </c>
      <c r="S94" s="40">
        <v>0</v>
      </c>
      <c r="U94" s="21">
        <f t="shared" si="34"/>
        <v>-5.5562999999999887</v>
      </c>
      <c r="V94" s="21">
        <v>0</v>
      </c>
      <c r="W94" s="21">
        <f t="shared" si="35"/>
        <v>-6.9922999999999886</v>
      </c>
      <c r="X94" s="21">
        <v>0</v>
      </c>
      <c r="Y94" s="21">
        <f t="shared" si="36"/>
        <v>-5.6459999999999892</v>
      </c>
      <c r="Z94" s="21">
        <v>0</v>
      </c>
      <c r="AA94" s="21">
        <f t="shared" si="37"/>
        <v>-5.9623969341364047</v>
      </c>
      <c r="AB94" s="21">
        <v>0</v>
      </c>
      <c r="AC94" s="21">
        <f t="shared" si="38"/>
        <v>-6.4889339740235163</v>
      </c>
      <c r="AD94" s="21">
        <v>0</v>
      </c>
      <c r="AE94" s="21">
        <f t="shared" si="39"/>
        <v>-6.2456629398620098</v>
      </c>
      <c r="AF94" s="21">
        <v>0</v>
      </c>
      <c r="AK94" s="21">
        <f t="shared" si="40"/>
        <v>-6.3383999999999885</v>
      </c>
      <c r="AL94" s="21">
        <v>0</v>
      </c>
      <c r="AM94" s="21">
        <f t="shared" si="30"/>
        <v>-10.392616106323247</v>
      </c>
      <c r="AN94" s="21">
        <v>0</v>
      </c>
      <c r="AV94" s="21">
        <f t="shared" si="41"/>
        <v>-5.4453458183614369</v>
      </c>
      <c r="AW94" s="21">
        <v>0</v>
      </c>
      <c r="AX94" s="21">
        <f t="shared" si="42"/>
        <v>-5.9638498725117355</v>
      </c>
      <c r="AY94" s="21">
        <v>0</v>
      </c>
      <c r="AZ94" s="21">
        <f t="shared" si="28"/>
        <v>-10.119850846796682</v>
      </c>
      <c r="BA94" s="21">
        <v>0</v>
      </c>
      <c r="BB94" s="21">
        <f t="shared" si="43"/>
        <v>-5.7560204665996713</v>
      </c>
      <c r="BC94" s="21">
        <v>0</v>
      </c>
      <c r="BF94" s="21">
        <f t="shared" si="44"/>
        <v>-6.8945369336016133</v>
      </c>
      <c r="BG94" s="21">
        <v>0</v>
      </c>
      <c r="BJ94" s="21">
        <f t="shared" si="45"/>
        <v>-5.8667793118255949</v>
      </c>
      <c r="BK94" s="21">
        <v>0</v>
      </c>
      <c r="BL94" s="21">
        <f t="shared" si="46"/>
        <v>-9.2445175382731151</v>
      </c>
      <c r="BM94" s="21">
        <v>0</v>
      </c>
      <c r="BO94" s="21">
        <f t="shared" si="47"/>
        <v>-6.5418368345779836</v>
      </c>
      <c r="BP94" s="21">
        <v>0</v>
      </c>
      <c r="BQ94" s="21">
        <f t="shared" si="48"/>
        <v>-12.108791721902994</v>
      </c>
      <c r="BR94" s="21">
        <v>0</v>
      </c>
      <c r="BS94" s="21">
        <f t="shared" si="49"/>
        <v>-6.5295699687370314</v>
      </c>
      <c r="BT94" s="21">
        <v>0</v>
      </c>
    </row>
    <row r="95" spans="2:72" x14ac:dyDescent="0.25">
      <c r="B95" s="21">
        <f t="shared" si="26"/>
        <v>-7.6153999999999913</v>
      </c>
      <c r="C95" s="21">
        <v>0</v>
      </c>
      <c r="G95" s="21">
        <f t="shared" si="31"/>
        <v>-5.0480419999999908</v>
      </c>
      <c r="H95" s="21">
        <v>0</v>
      </c>
      <c r="J95" s="21">
        <f t="shared" si="29"/>
        <v>-8.2882999999999871</v>
      </c>
      <c r="K95" s="21">
        <v>0</v>
      </c>
      <c r="L95" s="21">
        <f t="shared" si="29"/>
        <v>-7.0531032294738312</v>
      </c>
      <c r="M95" s="21">
        <v>0</v>
      </c>
      <c r="N95" s="21">
        <f t="shared" si="32"/>
        <v>-6.4155288150402345</v>
      </c>
      <c r="O95" s="21">
        <v>0</v>
      </c>
      <c r="P95" s="21">
        <f t="shared" si="27"/>
        <v>-10.418750324971917</v>
      </c>
      <c r="Q95" s="21">
        <v>0</v>
      </c>
      <c r="R95" s="21">
        <f t="shared" si="33"/>
        <v>-6.3623322971541496</v>
      </c>
      <c r="S95" s="40">
        <v>0</v>
      </c>
      <c r="U95" s="21">
        <f t="shared" si="34"/>
        <v>-5.5062999999999889</v>
      </c>
      <c r="V95" s="21">
        <v>0</v>
      </c>
      <c r="W95" s="21">
        <f t="shared" si="35"/>
        <v>-6.9422999999999888</v>
      </c>
      <c r="X95" s="21">
        <v>0</v>
      </c>
      <c r="Y95" s="21">
        <f t="shared" si="36"/>
        <v>-5.5959999999999894</v>
      </c>
      <c r="Z95" s="21">
        <v>0</v>
      </c>
      <c r="AA95" s="21">
        <f t="shared" si="37"/>
        <v>-5.9123969341364049</v>
      </c>
      <c r="AB95" s="21">
        <v>0</v>
      </c>
      <c r="AC95" s="21">
        <f t="shared" si="38"/>
        <v>-6.4389339740235165</v>
      </c>
      <c r="AD95" s="21">
        <v>0</v>
      </c>
      <c r="AE95" s="21">
        <f t="shared" si="39"/>
        <v>-6.19566293986201</v>
      </c>
      <c r="AF95" s="21">
        <v>0</v>
      </c>
      <c r="AK95" s="21">
        <f t="shared" si="40"/>
        <v>-6.2883999999999887</v>
      </c>
      <c r="AL95" s="21">
        <v>0</v>
      </c>
      <c r="AM95" s="21">
        <f t="shared" si="30"/>
        <v>-10.342616106323247</v>
      </c>
      <c r="AN95" s="21">
        <v>0</v>
      </c>
      <c r="AV95" s="21">
        <f t="shared" si="41"/>
        <v>-5.3953458183614371</v>
      </c>
      <c r="AW95" s="21">
        <v>0</v>
      </c>
      <c r="AX95" s="21">
        <f t="shared" si="42"/>
        <v>-5.9138498725117357</v>
      </c>
      <c r="AY95" s="21">
        <v>0</v>
      </c>
      <c r="AZ95" s="21">
        <f t="shared" si="28"/>
        <v>-10.069850846796681</v>
      </c>
      <c r="BA95" s="21">
        <v>0</v>
      </c>
      <c r="BB95" s="21">
        <f t="shared" si="43"/>
        <v>-5.7060204665996714</v>
      </c>
      <c r="BC95" s="21">
        <v>0</v>
      </c>
      <c r="BF95" s="21">
        <f t="shared" si="44"/>
        <v>-6.8445369336016135</v>
      </c>
      <c r="BG95" s="21">
        <v>0</v>
      </c>
      <c r="BJ95" s="21">
        <f t="shared" si="45"/>
        <v>-5.816779311825595</v>
      </c>
      <c r="BK95" s="21">
        <v>0</v>
      </c>
      <c r="BL95" s="21">
        <f t="shared" si="46"/>
        <v>-9.1445175382731154</v>
      </c>
      <c r="BM95" s="21">
        <v>0</v>
      </c>
      <c r="BO95" s="21">
        <f t="shared" si="47"/>
        <v>-6.4918368345779838</v>
      </c>
      <c r="BP95" s="21">
        <v>0</v>
      </c>
      <c r="BQ95" s="21">
        <f t="shared" si="48"/>
        <v>-11.608791721902994</v>
      </c>
      <c r="BR95" s="21">
        <v>0</v>
      </c>
      <c r="BS95" s="21">
        <f t="shared" si="49"/>
        <v>-6.4795699687370316</v>
      </c>
      <c r="BT95" s="21">
        <v>0</v>
      </c>
    </row>
    <row r="96" spans="2:72" x14ac:dyDescent="0.25">
      <c r="B96" s="21">
        <f t="shared" si="26"/>
        <v>-7.5653999999999915</v>
      </c>
      <c r="C96" s="21">
        <v>0</v>
      </c>
      <c r="G96" s="21">
        <f t="shared" si="31"/>
        <v>-4.998041999999991</v>
      </c>
      <c r="H96" s="21">
        <v>0</v>
      </c>
      <c r="J96" s="21">
        <f t="shared" si="29"/>
        <v>-8.2382999999999864</v>
      </c>
      <c r="K96" s="21">
        <v>0</v>
      </c>
      <c r="L96" s="21">
        <f t="shared" si="29"/>
        <v>-7.0031032294738313</v>
      </c>
      <c r="M96" s="21">
        <v>0</v>
      </c>
      <c r="N96" s="21">
        <f t="shared" si="32"/>
        <v>-6.3655288150402347</v>
      </c>
      <c r="O96" s="21">
        <v>0</v>
      </c>
      <c r="P96" s="21">
        <f t="shared" si="27"/>
        <v>-10.368750324971916</v>
      </c>
      <c r="Q96" s="21">
        <v>0</v>
      </c>
      <c r="R96" s="21">
        <f t="shared" si="33"/>
        <v>-6.3123322971541498</v>
      </c>
      <c r="S96" s="40">
        <v>0</v>
      </c>
      <c r="U96" s="21">
        <f t="shared" si="34"/>
        <v>-5.456299999999989</v>
      </c>
      <c r="V96" s="21">
        <v>0</v>
      </c>
      <c r="W96" s="21">
        <f t="shared" si="35"/>
        <v>-6.892299999999989</v>
      </c>
      <c r="X96" s="21">
        <v>0</v>
      </c>
      <c r="Y96" s="21">
        <f t="shared" si="36"/>
        <v>-5.5459999999999896</v>
      </c>
      <c r="Z96" s="21">
        <v>0</v>
      </c>
      <c r="AA96" s="21">
        <f t="shared" si="37"/>
        <v>-5.8623969341364051</v>
      </c>
      <c r="AB96" s="21">
        <v>0</v>
      </c>
      <c r="AC96" s="21">
        <f t="shared" si="38"/>
        <v>-6.3889339740235167</v>
      </c>
      <c r="AD96" s="21">
        <v>0</v>
      </c>
      <c r="AE96" s="21">
        <f t="shared" si="39"/>
        <v>-6.1456629398620102</v>
      </c>
      <c r="AF96" s="21">
        <v>0</v>
      </c>
      <c r="AK96" s="21">
        <f t="shared" si="40"/>
        <v>-6.2383999999999888</v>
      </c>
      <c r="AL96" s="21">
        <v>0</v>
      </c>
      <c r="AM96" s="21">
        <f t="shared" si="30"/>
        <v>-10.292616106323246</v>
      </c>
      <c r="AN96" s="21">
        <v>0</v>
      </c>
      <c r="AV96" s="21">
        <f t="shared" si="41"/>
        <v>-5.3453458183614373</v>
      </c>
      <c r="AW96" s="21">
        <v>0</v>
      </c>
      <c r="AX96" s="21">
        <f t="shared" si="42"/>
        <v>-5.8638498725117358</v>
      </c>
      <c r="AY96" s="21">
        <v>0</v>
      </c>
      <c r="AZ96" s="21">
        <f t="shared" si="28"/>
        <v>-10.019850846796681</v>
      </c>
      <c r="BA96" s="21">
        <v>0</v>
      </c>
      <c r="BB96" s="21">
        <f t="shared" si="43"/>
        <v>-5.6560204665996716</v>
      </c>
      <c r="BC96" s="21">
        <v>0</v>
      </c>
      <c r="BF96" s="21">
        <f t="shared" si="44"/>
        <v>-6.7945369336016137</v>
      </c>
      <c r="BG96" s="21">
        <v>0</v>
      </c>
      <c r="BJ96" s="21">
        <f t="shared" si="45"/>
        <v>-5.7667793118255952</v>
      </c>
      <c r="BK96" s="21">
        <v>0</v>
      </c>
      <c r="BL96" s="21">
        <f t="shared" si="46"/>
        <v>-9.0445175382731158</v>
      </c>
      <c r="BM96" s="21">
        <v>0</v>
      </c>
      <c r="BO96" s="21">
        <f t="shared" si="47"/>
        <v>-6.441836834577984</v>
      </c>
      <c r="BP96" s="21">
        <v>0</v>
      </c>
      <c r="BQ96" s="21">
        <f>+BQ97-0.5</f>
        <v>-11.108791721902994</v>
      </c>
      <c r="BR96" s="21">
        <v>0</v>
      </c>
      <c r="BS96" s="21">
        <f t="shared" si="49"/>
        <v>-6.4295699687370318</v>
      </c>
      <c r="BT96" s="21">
        <v>0</v>
      </c>
    </row>
    <row r="97" spans="2:72" x14ac:dyDescent="0.25">
      <c r="B97" s="21">
        <f t="shared" si="26"/>
        <v>-7.5153999999999916</v>
      </c>
      <c r="C97" s="21">
        <v>0</v>
      </c>
      <c r="G97" s="21">
        <f t="shared" si="31"/>
        <v>-4.9480419999999912</v>
      </c>
      <c r="H97" s="21">
        <v>0</v>
      </c>
      <c r="J97" s="21">
        <f t="shared" si="29"/>
        <v>-8.1882999999999857</v>
      </c>
      <c r="K97" s="21">
        <v>0</v>
      </c>
      <c r="L97" s="21">
        <f t="shared" si="29"/>
        <v>-6.9531032294738315</v>
      </c>
      <c r="M97" s="21">
        <v>0</v>
      </c>
      <c r="N97" s="21">
        <f t="shared" si="32"/>
        <v>-6.3155288150402349</v>
      </c>
      <c r="O97" s="21">
        <v>0</v>
      </c>
      <c r="P97" s="21">
        <f t="shared" si="27"/>
        <v>-10.318750324971916</v>
      </c>
      <c r="Q97" s="21">
        <v>0</v>
      </c>
      <c r="R97" s="21">
        <f t="shared" si="33"/>
        <v>-6.26233229715415</v>
      </c>
      <c r="S97" s="40">
        <v>0</v>
      </c>
      <c r="U97" s="21">
        <f t="shared" si="34"/>
        <v>-5.4062999999999892</v>
      </c>
      <c r="V97" s="21">
        <v>0</v>
      </c>
      <c r="W97" s="21">
        <f t="shared" si="35"/>
        <v>-6.8422999999999892</v>
      </c>
      <c r="X97" s="21">
        <v>0</v>
      </c>
      <c r="Y97" s="21">
        <f t="shared" si="36"/>
        <v>-5.4959999999999898</v>
      </c>
      <c r="Z97" s="21">
        <v>0</v>
      </c>
      <c r="AA97" s="21">
        <f t="shared" si="37"/>
        <v>-5.8123969341364052</v>
      </c>
      <c r="AB97" s="21">
        <v>0</v>
      </c>
      <c r="AC97" s="21">
        <f t="shared" si="38"/>
        <v>-6.3389339740235169</v>
      </c>
      <c r="AD97" s="21">
        <v>0</v>
      </c>
      <c r="AE97" s="21">
        <f t="shared" si="39"/>
        <v>-6.0956629398620104</v>
      </c>
      <c r="AF97" s="21">
        <v>0</v>
      </c>
      <c r="AK97" s="21">
        <f t="shared" si="40"/>
        <v>-6.188399999999989</v>
      </c>
      <c r="AL97" s="21">
        <v>0</v>
      </c>
      <c r="AM97" s="21">
        <f t="shared" si="30"/>
        <v>-10.242616106323245</v>
      </c>
      <c r="AN97" s="21">
        <v>0</v>
      </c>
      <c r="AV97" s="21">
        <f t="shared" si="41"/>
        <v>-5.2953458183614375</v>
      </c>
      <c r="AW97" s="21">
        <v>0</v>
      </c>
      <c r="AX97" s="21">
        <f t="shared" si="42"/>
        <v>-5.813849872511736</v>
      </c>
      <c r="AY97" s="21">
        <v>0</v>
      </c>
      <c r="AZ97" s="21">
        <f t="shared" si="28"/>
        <v>-9.96985084679668</v>
      </c>
      <c r="BA97" s="21">
        <v>0</v>
      </c>
      <c r="BB97" s="21">
        <f t="shared" si="43"/>
        <v>-5.6060204665996718</v>
      </c>
      <c r="BC97" s="21">
        <v>0</v>
      </c>
      <c r="BF97" s="21">
        <f t="shared" si="44"/>
        <v>-6.7445369336016139</v>
      </c>
      <c r="BG97" s="21">
        <v>0</v>
      </c>
      <c r="BJ97" s="21">
        <f t="shared" si="45"/>
        <v>-5.7167793118255954</v>
      </c>
      <c r="BK97" s="21">
        <v>0</v>
      </c>
      <c r="BL97" s="21">
        <f t="shared" si="46"/>
        <v>-8.9445175382731161</v>
      </c>
      <c r="BM97" s="21">
        <v>0</v>
      </c>
      <c r="BO97" s="21">
        <f t="shared" si="47"/>
        <v>-6.3918368345779841</v>
      </c>
      <c r="BP97" s="21">
        <v>0</v>
      </c>
      <c r="BQ97" s="21">
        <f t="shared" ref="BQ97:BQ158" si="50">+BQ98-0.05</f>
        <v>-10.608791721902994</v>
      </c>
      <c r="BR97" s="21">
        <v>0</v>
      </c>
      <c r="BS97" s="21">
        <f t="shared" si="49"/>
        <v>-6.379569968737032</v>
      </c>
      <c r="BT97" s="21">
        <v>0</v>
      </c>
    </row>
    <row r="98" spans="2:72" x14ac:dyDescent="0.25">
      <c r="B98" s="21">
        <f t="shared" si="26"/>
        <v>-7.4653999999999918</v>
      </c>
      <c r="C98" s="21">
        <v>0</v>
      </c>
      <c r="G98" s="21">
        <f t="shared" si="31"/>
        <v>-4.8980419999999913</v>
      </c>
      <c r="H98" s="21">
        <v>0</v>
      </c>
      <c r="J98" s="21">
        <f t="shared" si="29"/>
        <v>-8.138299999999985</v>
      </c>
      <c r="K98" s="21">
        <v>0</v>
      </c>
      <c r="L98" s="21">
        <f t="shared" si="29"/>
        <v>-6.9031032294738317</v>
      </c>
      <c r="M98" s="21">
        <v>0</v>
      </c>
      <c r="N98" s="21">
        <f t="shared" si="32"/>
        <v>-6.2655288150402351</v>
      </c>
      <c r="O98" s="21">
        <v>0</v>
      </c>
      <c r="P98" s="21">
        <f t="shared" si="27"/>
        <v>-10.268750324971915</v>
      </c>
      <c r="Q98" s="21">
        <v>0</v>
      </c>
      <c r="R98" s="21">
        <f t="shared" si="33"/>
        <v>-6.2123322971541501</v>
      </c>
      <c r="S98" s="40">
        <v>0</v>
      </c>
      <c r="U98" s="21">
        <f t="shared" si="34"/>
        <v>-5.3562999999999894</v>
      </c>
      <c r="V98" s="21">
        <v>0</v>
      </c>
      <c r="W98" s="21">
        <f t="shared" si="35"/>
        <v>-6.7922999999999893</v>
      </c>
      <c r="X98" s="21">
        <v>0</v>
      </c>
      <c r="Y98" s="21">
        <f t="shared" si="36"/>
        <v>-5.44599999999999</v>
      </c>
      <c r="Z98" s="21">
        <v>0</v>
      </c>
      <c r="AA98" s="21">
        <f t="shared" si="37"/>
        <v>-5.7623969341364054</v>
      </c>
      <c r="AB98" s="21">
        <v>0</v>
      </c>
      <c r="AC98" s="21">
        <f t="shared" si="38"/>
        <v>-6.2889339740235171</v>
      </c>
      <c r="AD98" s="21">
        <v>0</v>
      </c>
      <c r="AE98" s="21">
        <f t="shared" si="39"/>
        <v>-6.0456629398620105</v>
      </c>
      <c r="AF98" s="21">
        <v>0</v>
      </c>
      <c r="AK98" s="21">
        <f t="shared" si="40"/>
        <v>-6.1383999999999892</v>
      </c>
      <c r="AL98" s="21">
        <v>0</v>
      </c>
      <c r="AM98" s="21">
        <f t="shared" si="30"/>
        <v>-10.192616106323245</v>
      </c>
      <c r="AN98" s="21">
        <v>0</v>
      </c>
      <c r="AV98" s="21">
        <f t="shared" si="41"/>
        <v>-5.2453458183614377</v>
      </c>
      <c r="AW98" s="21">
        <v>0</v>
      </c>
      <c r="AX98" s="21">
        <f t="shared" si="42"/>
        <v>-5.7638498725117362</v>
      </c>
      <c r="AY98" s="21">
        <v>0</v>
      </c>
      <c r="AZ98" s="21">
        <f t="shared" si="28"/>
        <v>-9.9198508467966793</v>
      </c>
      <c r="BA98" s="21">
        <v>0</v>
      </c>
      <c r="BB98" s="21">
        <f t="shared" si="43"/>
        <v>-5.556020466599672</v>
      </c>
      <c r="BC98" s="21">
        <v>0</v>
      </c>
      <c r="BF98" s="21">
        <f t="shared" si="44"/>
        <v>-6.6945369336016141</v>
      </c>
      <c r="BG98" s="21">
        <v>0</v>
      </c>
      <c r="BJ98" s="21">
        <f t="shared" si="45"/>
        <v>-5.6667793118255956</v>
      </c>
      <c r="BK98" s="21">
        <v>0</v>
      </c>
      <c r="BL98" s="21">
        <f t="shared" si="46"/>
        <v>-8.8445175382731165</v>
      </c>
      <c r="BM98" s="21">
        <v>0</v>
      </c>
      <c r="BO98" s="21">
        <f t="shared" si="47"/>
        <v>-6.3418368345779843</v>
      </c>
      <c r="BP98" s="21">
        <v>0</v>
      </c>
      <c r="BQ98" s="21">
        <f t="shared" si="50"/>
        <v>-10.558791721902994</v>
      </c>
      <c r="BR98" s="21">
        <v>0</v>
      </c>
      <c r="BS98" s="21">
        <f t="shared" si="49"/>
        <v>-6.3295699687370321</v>
      </c>
      <c r="BT98" s="21">
        <v>0</v>
      </c>
    </row>
    <row r="99" spans="2:72" x14ac:dyDescent="0.25">
      <c r="B99" s="21">
        <f t="shared" si="26"/>
        <v>-7.415399999999992</v>
      </c>
      <c r="C99" s="21">
        <v>0</v>
      </c>
      <c r="G99" s="21">
        <f t="shared" si="31"/>
        <v>-4.8480419999999915</v>
      </c>
      <c r="H99" s="21">
        <v>0</v>
      </c>
      <c r="J99" s="21">
        <f t="shared" si="29"/>
        <v>-8.0882999999999843</v>
      </c>
      <c r="K99" s="21">
        <v>0</v>
      </c>
      <c r="L99" s="21">
        <f t="shared" si="29"/>
        <v>-6.8531032294738319</v>
      </c>
      <c r="M99" s="21">
        <v>0</v>
      </c>
      <c r="N99" s="21">
        <f t="shared" si="32"/>
        <v>-6.2155288150402352</v>
      </c>
      <c r="O99" s="21">
        <v>0</v>
      </c>
      <c r="P99" s="21">
        <f t="shared" si="27"/>
        <v>-10.218750324971914</v>
      </c>
      <c r="Q99" s="21">
        <v>0</v>
      </c>
      <c r="R99" s="21">
        <f t="shared" si="33"/>
        <v>-6.1623322971541503</v>
      </c>
      <c r="S99" s="40">
        <v>0</v>
      </c>
      <c r="U99" s="21">
        <f t="shared" si="34"/>
        <v>-5.3062999999999896</v>
      </c>
      <c r="V99" s="21">
        <v>0</v>
      </c>
      <c r="W99" s="21">
        <f t="shared" si="35"/>
        <v>-6.7422999999999895</v>
      </c>
      <c r="X99" s="21">
        <v>0</v>
      </c>
      <c r="Y99" s="21">
        <f t="shared" si="36"/>
        <v>-5.3959999999999901</v>
      </c>
      <c r="Z99" s="21">
        <v>0</v>
      </c>
      <c r="AA99" s="21">
        <f t="shared" si="37"/>
        <v>-5.7123969341364056</v>
      </c>
      <c r="AB99" s="21">
        <v>0</v>
      </c>
      <c r="AC99" s="21">
        <f t="shared" si="38"/>
        <v>-6.2389339740235172</v>
      </c>
      <c r="AD99" s="21">
        <v>0</v>
      </c>
      <c r="AE99" s="21">
        <f t="shared" si="39"/>
        <v>-5.9956629398620107</v>
      </c>
      <c r="AF99" s="21">
        <v>0</v>
      </c>
      <c r="AK99" s="21">
        <f t="shared" si="40"/>
        <v>-6.0883999999999894</v>
      </c>
      <c r="AL99" s="21">
        <v>0</v>
      </c>
      <c r="AM99" s="21">
        <f t="shared" si="30"/>
        <v>-10.142616106323244</v>
      </c>
      <c r="AN99" s="21">
        <v>0</v>
      </c>
      <c r="AV99" s="21">
        <f t="shared" si="41"/>
        <v>-5.1953458183614378</v>
      </c>
      <c r="AW99" s="21">
        <v>0</v>
      </c>
      <c r="AX99" s="21">
        <f t="shared" si="42"/>
        <v>-5.7138498725117364</v>
      </c>
      <c r="AY99" s="21">
        <v>0</v>
      </c>
      <c r="AZ99" s="21">
        <f t="shared" si="28"/>
        <v>-9.8698508467966786</v>
      </c>
      <c r="BA99" s="21">
        <v>0</v>
      </c>
      <c r="BB99" s="21">
        <f t="shared" si="43"/>
        <v>-5.5060204665996721</v>
      </c>
      <c r="BC99" s="21">
        <v>0</v>
      </c>
      <c r="BF99" s="21">
        <f t="shared" si="44"/>
        <v>-6.6445369336016142</v>
      </c>
      <c r="BG99" s="21">
        <v>0</v>
      </c>
      <c r="BJ99" s="21">
        <f t="shared" si="45"/>
        <v>-5.6167793118255958</v>
      </c>
      <c r="BK99" s="21">
        <v>0</v>
      </c>
      <c r="BL99" s="21">
        <f t="shared" si="46"/>
        <v>-8.7445175382731168</v>
      </c>
      <c r="BM99" s="21">
        <v>0</v>
      </c>
      <c r="BO99" s="21">
        <f t="shared" si="47"/>
        <v>-6.2918368345779845</v>
      </c>
      <c r="BP99" s="21">
        <v>0</v>
      </c>
      <c r="BQ99" s="21">
        <f t="shared" si="50"/>
        <v>-10.508791721902993</v>
      </c>
      <c r="BR99" s="21">
        <v>0</v>
      </c>
      <c r="BS99" s="21">
        <f t="shared" si="49"/>
        <v>-6.2795699687370323</v>
      </c>
      <c r="BT99" s="21">
        <v>0</v>
      </c>
    </row>
    <row r="100" spans="2:72" x14ac:dyDescent="0.25">
      <c r="B100" s="21">
        <f t="shared" si="26"/>
        <v>-7.3653999999999922</v>
      </c>
      <c r="C100" s="21">
        <v>0</v>
      </c>
      <c r="G100" s="21">
        <f t="shared" si="31"/>
        <v>-4.7980419999999917</v>
      </c>
      <c r="H100" s="21">
        <v>0</v>
      </c>
      <c r="J100" s="21">
        <f t="shared" si="29"/>
        <v>-8.0382999999999836</v>
      </c>
      <c r="K100" s="21">
        <v>0</v>
      </c>
      <c r="L100" s="21">
        <f t="shared" si="29"/>
        <v>-6.8031032294738321</v>
      </c>
      <c r="M100" s="21">
        <v>0</v>
      </c>
      <c r="N100" s="21">
        <f t="shared" si="32"/>
        <v>-6.1655288150402354</v>
      </c>
      <c r="O100" s="21">
        <v>0</v>
      </c>
      <c r="P100" s="21">
        <f t="shared" si="27"/>
        <v>-10.168750324971914</v>
      </c>
      <c r="Q100" s="21">
        <v>0</v>
      </c>
      <c r="R100" s="21">
        <f t="shared" si="33"/>
        <v>-6.1123322971541505</v>
      </c>
      <c r="S100" s="40">
        <v>0</v>
      </c>
      <c r="U100" s="21">
        <f t="shared" si="34"/>
        <v>-5.2562999999999898</v>
      </c>
      <c r="V100" s="21">
        <v>0</v>
      </c>
      <c r="W100" s="21">
        <f t="shared" si="35"/>
        <v>-6.6922999999999897</v>
      </c>
      <c r="X100" s="21">
        <v>0</v>
      </c>
      <c r="Y100" s="21">
        <f t="shared" si="36"/>
        <v>-5.3459999999999903</v>
      </c>
      <c r="Z100" s="21">
        <v>0</v>
      </c>
      <c r="AA100" s="21">
        <f t="shared" si="37"/>
        <v>-5.6623969341364058</v>
      </c>
      <c r="AB100" s="21">
        <v>0</v>
      </c>
      <c r="AC100" s="21">
        <f t="shared" si="38"/>
        <v>-6.1889339740235174</v>
      </c>
      <c r="AD100" s="21">
        <v>0</v>
      </c>
      <c r="AE100" s="21">
        <f t="shared" si="39"/>
        <v>-5.9456629398620109</v>
      </c>
      <c r="AF100" s="21">
        <v>0</v>
      </c>
      <c r="AK100" s="21">
        <f t="shared" si="40"/>
        <v>-6.0383999999999896</v>
      </c>
      <c r="AL100" s="21">
        <v>0</v>
      </c>
      <c r="AM100" s="21">
        <f t="shared" si="30"/>
        <v>-10.092616106323243</v>
      </c>
      <c r="AN100" s="21">
        <v>0</v>
      </c>
      <c r="AV100" s="21">
        <f t="shared" si="41"/>
        <v>-5.145345818361438</v>
      </c>
      <c r="AW100" s="21">
        <v>0</v>
      </c>
      <c r="AX100" s="21">
        <f t="shared" si="42"/>
        <v>-5.6638498725117365</v>
      </c>
      <c r="AY100" s="21">
        <v>0</v>
      </c>
      <c r="AZ100" s="21">
        <f t="shared" si="28"/>
        <v>-9.8198508467966779</v>
      </c>
      <c r="BA100" s="21">
        <v>0</v>
      </c>
      <c r="BB100" s="21">
        <f t="shared" si="43"/>
        <v>-5.4560204665996723</v>
      </c>
      <c r="BC100" s="21">
        <v>0</v>
      </c>
      <c r="BF100" s="21">
        <f t="shared" si="44"/>
        <v>-6.5945369336016144</v>
      </c>
      <c r="BG100" s="21">
        <v>0</v>
      </c>
      <c r="BJ100" s="21">
        <f t="shared" si="45"/>
        <v>-5.5667793118255959</v>
      </c>
      <c r="BK100" s="21">
        <v>0</v>
      </c>
      <c r="BL100" s="21">
        <f t="shared" si="46"/>
        <v>-8.6445175382731172</v>
      </c>
      <c r="BM100" s="21">
        <v>0</v>
      </c>
      <c r="BO100" s="21">
        <f t="shared" si="47"/>
        <v>-6.2418368345779847</v>
      </c>
      <c r="BP100" s="21">
        <v>0</v>
      </c>
      <c r="BQ100" s="21">
        <f t="shared" si="50"/>
        <v>-10.458791721902992</v>
      </c>
      <c r="BR100" s="21">
        <v>0</v>
      </c>
      <c r="BS100" s="21">
        <f t="shared" si="49"/>
        <v>-6.2295699687370325</v>
      </c>
      <c r="BT100" s="21">
        <v>0</v>
      </c>
    </row>
    <row r="101" spans="2:72" x14ac:dyDescent="0.25">
      <c r="B101" s="21">
        <f t="shared" si="26"/>
        <v>-7.3153999999999924</v>
      </c>
      <c r="C101" s="21">
        <v>0</v>
      </c>
      <c r="G101" s="21">
        <f t="shared" si="31"/>
        <v>-4.7480419999999919</v>
      </c>
      <c r="H101" s="21">
        <v>0</v>
      </c>
      <c r="J101" s="21">
        <f t="shared" si="29"/>
        <v>-7.9882999999999829</v>
      </c>
      <c r="K101" s="21">
        <v>0</v>
      </c>
      <c r="L101" s="21">
        <f t="shared" si="29"/>
        <v>-6.7531032294738322</v>
      </c>
      <c r="M101" s="21">
        <v>0</v>
      </c>
      <c r="N101" s="21">
        <f t="shared" si="32"/>
        <v>-6.1155288150402356</v>
      </c>
      <c r="O101" s="21">
        <v>0</v>
      </c>
      <c r="P101" s="21">
        <f t="shared" si="27"/>
        <v>-10.118750324971913</v>
      </c>
      <c r="Q101" s="21">
        <v>0</v>
      </c>
      <c r="R101" s="21">
        <f t="shared" si="33"/>
        <v>-6.0623322971541507</v>
      </c>
      <c r="S101" s="40">
        <v>0</v>
      </c>
      <c r="U101" s="21">
        <f t="shared" si="34"/>
        <v>-5.2062999999999899</v>
      </c>
      <c r="V101" s="21">
        <v>0</v>
      </c>
      <c r="W101" s="21">
        <f t="shared" si="35"/>
        <v>-6.6422999999999899</v>
      </c>
      <c r="X101" s="21">
        <v>0</v>
      </c>
      <c r="Y101" s="21">
        <f t="shared" si="36"/>
        <v>-5.2959999999999905</v>
      </c>
      <c r="Z101" s="21">
        <v>0</v>
      </c>
      <c r="AA101" s="21">
        <f t="shared" si="37"/>
        <v>-5.6123969341364059</v>
      </c>
      <c r="AB101" s="21">
        <v>0</v>
      </c>
      <c r="AC101" s="21">
        <f t="shared" si="38"/>
        <v>-6.1389339740235176</v>
      </c>
      <c r="AD101" s="21">
        <v>0</v>
      </c>
      <c r="AE101" s="21">
        <f t="shared" si="39"/>
        <v>-5.8956629398620111</v>
      </c>
      <c r="AF101" s="21">
        <v>0</v>
      </c>
      <c r="AK101" s="21">
        <f t="shared" si="40"/>
        <v>-5.9883999999999897</v>
      </c>
      <c r="AL101" s="21">
        <v>0</v>
      </c>
      <c r="AM101" s="21">
        <f t="shared" si="30"/>
        <v>-10.042616106323242</v>
      </c>
      <c r="AN101" s="21">
        <v>0</v>
      </c>
      <c r="AV101" s="21">
        <f t="shared" si="41"/>
        <v>-5.0953458183614382</v>
      </c>
      <c r="AW101" s="21">
        <v>0</v>
      </c>
      <c r="AX101" s="21">
        <f t="shared" si="42"/>
        <v>-5.6138498725117367</v>
      </c>
      <c r="AY101" s="21">
        <v>0</v>
      </c>
      <c r="AZ101" s="21">
        <f t="shared" si="28"/>
        <v>-9.7698508467966771</v>
      </c>
      <c r="BA101" s="21">
        <v>0</v>
      </c>
      <c r="BB101" s="21">
        <f t="shared" si="43"/>
        <v>-5.4060204665996725</v>
      </c>
      <c r="BC101" s="21">
        <v>0</v>
      </c>
      <c r="BF101" s="21">
        <f t="shared" si="44"/>
        <v>-6.5445369336016146</v>
      </c>
      <c r="BG101" s="21">
        <v>0</v>
      </c>
      <c r="BJ101" s="21">
        <f t="shared" si="45"/>
        <v>-5.5167793118255961</v>
      </c>
      <c r="BK101" s="21">
        <v>0</v>
      </c>
      <c r="BL101" s="21">
        <f t="shared" si="46"/>
        <v>-8.5445175382731176</v>
      </c>
      <c r="BM101" s="21">
        <v>0</v>
      </c>
      <c r="BO101" s="21">
        <f t="shared" si="47"/>
        <v>-6.1918368345779848</v>
      </c>
      <c r="BP101" s="21">
        <v>0</v>
      </c>
      <c r="BQ101" s="21">
        <f t="shared" si="50"/>
        <v>-10.408791721902992</v>
      </c>
      <c r="BR101" s="21">
        <v>0</v>
      </c>
      <c r="BS101" s="21">
        <f t="shared" si="49"/>
        <v>-6.1795699687370327</v>
      </c>
      <c r="BT101" s="21">
        <v>0</v>
      </c>
    </row>
    <row r="102" spans="2:72" x14ac:dyDescent="0.25">
      <c r="B102" s="21">
        <f t="shared" si="26"/>
        <v>-7.2653999999999925</v>
      </c>
      <c r="C102" s="21">
        <v>0</v>
      </c>
      <c r="G102" s="21">
        <f t="shared" si="31"/>
        <v>-4.6980419999999921</v>
      </c>
      <c r="H102" s="21">
        <v>0</v>
      </c>
      <c r="J102" s="21">
        <f t="shared" si="29"/>
        <v>-7.938299999999983</v>
      </c>
      <c r="K102" s="21">
        <v>0</v>
      </c>
      <c r="L102" s="21">
        <f t="shared" si="29"/>
        <v>-6.7031032294738324</v>
      </c>
      <c r="M102" s="21">
        <v>0</v>
      </c>
      <c r="N102" s="21">
        <f t="shared" si="32"/>
        <v>-6.0655288150402358</v>
      </c>
      <c r="O102" s="21">
        <v>0</v>
      </c>
      <c r="P102" s="21">
        <f t="shared" si="27"/>
        <v>-10.068750324971912</v>
      </c>
      <c r="Q102" s="21">
        <v>0</v>
      </c>
      <c r="R102" s="21">
        <f t="shared" si="33"/>
        <v>-6.0123322971541509</v>
      </c>
      <c r="S102" s="40">
        <v>0</v>
      </c>
      <c r="U102" s="21">
        <f t="shared" si="34"/>
        <v>-5.1562999999999901</v>
      </c>
      <c r="V102" s="21">
        <v>0</v>
      </c>
      <c r="W102" s="21">
        <f t="shared" si="35"/>
        <v>-6.5922999999999901</v>
      </c>
      <c r="X102" s="21">
        <v>0</v>
      </c>
      <c r="Y102" s="21">
        <f t="shared" si="36"/>
        <v>-5.2459999999999907</v>
      </c>
      <c r="Z102" s="21">
        <v>0</v>
      </c>
      <c r="AA102" s="21">
        <f t="shared" si="37"/>
        <v>-5.5623969341364061</v>
      </c>
      <c r="AB102" s="21">
        <v>0</v>
      </c>
      <c r="AC102" s="21">
        <f t="shared" si="38"/>
        <v>-6.0889339740235178</v>
      </c>
      <c r="AD102" s="21">
        <v>0</v>
      </c>
      <c r="AE102" s="21">
        <f t="shared" si="39"/>
        <v>-5.8456629398620112</v>
      </c>
      <c r="AF102" s="21">
        <v>0</v>
      </c>
      <c r="AK102" s="21">
        <f t="shared" si="40"/>
        <v>-5.9383999999999899</v>
      </c>
      <c r="AL102" s="21">
        <v>0</v>
      </c>
      <c r="AM102" s="21">
        <f t="shared" si="30"/>
        <v>-9.9926161063232417</v>
      </c>
      <c r="AN102" s="21">
        <v>0</v>
      </c>
      <c r="AV102" s="21">
        <f t="shared" si="41"/>
        <v>-5.0453458183614384</v>
      </c>
      <c r="AW102" s="21">
        <v>0</v>
      </c>
      <c r="AX102" s="21">
        <f t="shared" si="42"/>
        <v>-5.5638498725117369</v>
      </c>
      <c r="AY102" s="21">
        <v>0</v>
      </c>
      <c r="AZ102" s="21">
        <f t="shared" si="28"/>
        <v>-9.7198508467966764</v>
      </c>
      <c r="BA102" s="21">
        <v>0</v>
      </c>
      <c r="BB102" s="21">
        <f t="shared" si="43"/>
        <v>-5.3560204665996727</v>
      </c>
      <c r="BC102" s="21">
        <v>0</v>
      </c>
      <c r="BF102" s="21">
        <f t="shared" si="44"/>
        <v>-6.4945369336016148</v>
      </c>
      <c r="BG102" s="21">
        <v>0</v>
      </c>
      <c r="BJ102" s="21">
        <f t="shared" si="45"/>
        <v>-5.4667793118255963</v>
      </c>
      <c r="BK102" s="21">
        <v>0</v>
      </c>
      <c r="BL102" s="21">
        <f t="shared" si="46"/>
        <v>-8.4445175382731179</v>
      </c>
      <c r="BM102" s="21">
        <v>0</v>
      </c>
      <c r="BO102" s="21">
        <f t="shared" si="47"/>
        <v>-6.141836834577985</v>
      </c>
      <c r="BP102" s="21">
        <v>0</v>
      </c>
      <c r="BQ102" s="21">
        <f t="shared" si="50"/>
        <v>-10.358791721902991</v>
      </c>
      <c r="BR102" s="21">
        <v>0</v>
      </c>
      <c r="BS102" s="21">
        <f t="shared" si="49"/>
        <v>-6.1295699687370329</v>
      </c>
      <c r="BT102" s="21">
        <v>0</v>
      </c>
    </row>
    <row r="103" spans="2:72" x14ac:dyDescent="0.25">
      <c r="B103" s="21">
        <f t="shared" si="26"/>
        <v>-7.2153999999999927</v>
      </c>
      <c r="C103" s="21">
        <v>0</v>
      </c>
      <c r="G103" s="21">
        <f t="shared" si="31"/>
        <v>-4.6480419999999922</v>
      </c>
      <c r="H103" s="21">
        <v>0</v>
      </c>
      <c r="J103" s="21">
        <f t="shared" si="29"/>
        <v>-7.8882999999999832</v>
      </c>
      <c r="K103" s="21">
        <v>0</v>
      </c>
      <c r="L103" s="21">
        <f t="shared" si="29"/>
        <v>-6.6531032294738326</v>
      </c>
      <c r="M103" s="21">
        <v>0</v>
      </c>
      <c r="N103" s="21">
        <f t="shared" si="32"/>
        <v>-6.015528815040236</v>
      </c>
      <c r="O103" s="21">
        <v>0</v>
      </c>
      <c r="P103" s="21">
        <f t="shared" si="27"/>
        <v>-10.018750324971911</v>
      </c>
      <c r="Q103" s="21">
        <v>0</v>
      </c>
      <c r="R103" s="21">
        <f t="shared" si="33"/>
        <v>-5.962332297154151</v>
      </c>
      <c r="S103" s="40">
        <v>0</v>
      </c>
      <c r="U103" s="21">
        <f t="shared" si="34"/>
        <v>-5.1062999999999903</v>
      </c>
      <c r="V103" s="21">
        <v>0</v>
      </c>
      <c r="W103" s="21">
        <f t="shared" si="35"/>
        <v>-6.5422999999999902</v>
      </c>
      <c r="X103" s="21">
        <v>0</v>
      </c>
      <c r="Y103" s="21">
        <f t="shared" si="36"/>
        <v>-5.1959999999999908</v>
      </c>
      <c r="Z103" s="21">
        <v>0</v>
      </c>
      <c r="AA103" s="21">
        <f t="shared" si="37"/>
        <v>-5.5123969341364063</v>
      </c>
      <c r="AB103" s="21">
        <v>0</v>
      </c>
      <c r="AC103" s="21">
        <f t="shared" si="38"/>
        <v>-6.0389339740235179</v>
      </c>
      <c r="AD103" s="21">
        <v>0</v>
      </c>
      <c r="AE103" s="21">
        <f t="shared" si="39"/>
        <v>-5.7956629398620114</v>
      </c>
      <c r="AF103" s="21">
        <v>0</v>
      </c>
      <c r="AK103" s="21">
        <f t="shared" si="40"/>
        <v>-5.8883999999999901</v>
      </c>
      <c r="AL103" s="21">
        <v>0</v>
      </c>
      <c r="AM103" s="21">
        <f t="shared" si="30"/>
        <v>-9.942616106323241</v>
      </c>
      <c r="AN103" s="21">
        <v>0</v>
      </c>
      <c r="AV103" s="21">
        <f t="shared" si="41"/>
        <v>-4.9953458183614385</v>
      </c>
      <c r="AW103" s="21">
        <v>0</v>
      </c>
      <c r="AX103" s="21">
        <f t="shared" si="42"/>
        <v>-5.5138498725117371</v>
      </c>
      <c r="AY103" s="21">
        <v>0</v>
      </c>
      <c r="AZ103" s="21">
        <f t="shared" si="28"/>
        <v>-9.6698508467966757</v>
      </c>
      <c r="BA103" s="21">
        <v>0</v>
      </c>
      <c r="BB103" s="21">
        <f t="shared" si="43"/>
        <v>-5.3060204665996729</v>
      </c>
      <c r="BC103" s="21">
        <v>0</v>
      </c>
      <c r="BF103" s="21">
        <f t="shared" si="44"/>
        <v>-6.4445369336016149</v>
      </c>
      <c r="BG103" s="21">
        <v>0</v>
      </c>
      <c r="BJ103" s="21">
        <f t="shared" si="45"/>
        <v>-5.4167793118255965</v>
      </c>
      <c r="BK103" s="21">
        <v>0</v>
      </c>
      <c r="BL103" s="21">
        <f t="shared" si="46"/>
        <v>-8.3445175382731183</v>
      </c>
      <c r="BM103" s="21">
        <v>0</v>
      </c>
      <c r="BO103" s="21">
        <f t="shared" si="47"/>
        <v>-6.0918368345779852</v>
      </c>
      <c r="BP103" s="21">
        <v>0</v>
      </c>
      <c r="BQ103" s="21">
        <f t="shared" si="50"/>
        <v>-10.30879172190299</v>
      </c>
      <c r="BR103" s="21">
        <v>0</v>
      </c>
      <c r="BS103" s="21">
        <f t="shared" si="49"/>
        <v>-6.079569968737033</v>
      </c>
      <c r="BT103" s="21">
        <v>0</v>
      </c>
    </row>
    <row r="104" spans="2:72" x14ac:dyDescent="0.25">
      <c r="B104" s="21">
        <f t="shared" si="26"/>
        <v>-7.1653999999999929</v>
      </c>
      <c r="C104" s="21">
        <v>0</v>
      </c>
      <c r="G104" s="21">
        <f t="shared" si="31"/>
        <v>-4.5980419999999924</v>
      </c>
      <c r="H104" s="21">
        <v>0</v>
      </c>
      <c r="J104" s="21">
        <f t="shared" si="29"/>
        <v>-7.8382999999999834</v>
      </c>
      <c r="K104" s="21">
        <v>0</v>
      </c>
      <c r="L104" s="21">
        <f t="shared" si="29"/>
        <v>-6.6031032294738328</v>
      </c>
      <c r="M104" s="21">
        <v>0</v>
      </c>
      <c r="N104" s="21">
        <f t="shared" si="32"/>
        <v>-5.9655288150402361</v>
      </c>
      <c r="O104" s="21">
        <v>0</v>
      </c>
      <c r="P104" s="21">
        <f t="shared" si="27"/>
        <v>-9.9687503249719107</v>
      </c>
      <c r="Q104" s="21">
        <v>0</v>
      </c>
      <c r="R104" s="21">
        <f t="shared" si="33"/>
        <v>-5.9123322971541512</v>
      </c>
      <c r="S104" s="40">
        <v>0</v>
      </c>
      <c r="U104" s="21">
        <f t="shared" si="34"/>
        <v>-5.0562999999999905</v>
      </c>
      <c r="V104" s="21">
        <v>0</v>
      </c>
      <c r="W104" s="21">
        <f t="shared" si="35"/>
        <v>-6.4922999999999904</v>
      </c>
      <c r="X104" s="21">
        <v>0</v>
      </c>
      <c r="Y104" s="21">
        <f t="shared" si="36"/>
        <v>-5.145999999999991</v>
      </c>
      <c r="Z104" s="21">
        <v>0</v>
      </c>
      <c r="AA104" s="21">
        <f t="shared" si="37"/>
        <v>-5.4623969341364065</v>
      </c>
      <c r="AB104" s="21">
        <v>0</v>
      </c>
      <c r="AC104" s="21">
        <f t="shared" si="38"/>
        <v>-5.9889339740235181</v>
      </c>
      <c r="AD104" s="21">
        <v>0</v>
      </c>
      <c r="AE104" s="21">
        <f t="shared" si="39"/>
        <v>-5.7456629398620116</v>
      </c>
      <c r="AF104" s="21">
        <v>0</v>
      </c>
      <c r="AK104" s="21">
        <f t="shared" si="40"/>
        <v>-5.8383999999999903</v>
      </c>
      <c r="AL104" s="21">
        <v>0</v>
      </c>
      <c r="AM104" s="21">
        <f t="shared" si="30"/>
        <v>-9.8926161063232403</v>
      </c>
      <c r="AN104" s="21">
        <v>0</v>
      </c>
      <c r="AV104" s="21">
        <f t="shared" si="41"/>
        <v>-4.9453458183614387</v>
      </c>
      <c r="AW104" s="21">
        <v>0</v>
      </c>
      <c r="AX104" s="21">
        <f t="shared" si="42"/>
        <v>-5.4638498725117373</v>
      </c>
      <c r="AY104" s="21">
        <v>0</v>
      </c>
      <c r="AZ104" s="21">
        <f t="shared" si="28"/>
        <v>-9.619850846796675</v>
      </c>
      <c r="BA104" s="21">
        <v>0</v>
      </c>
      <c r="BB104" s="21">
        <f t="shared" si="43"/>
        <v>-5.256020466599673</v>
      </c>
      <c r="BC104" s="21">
        <v>0</v>
      </c>
      <c r="BF104" s="21">
        <f t="shared" si="44"/>
        <v>-6.3945369336016151</v>
      </c>
      <c r="BG104" s="21">
        <v>0</v>
      </c>
      <c r="BJ104" s="21">
        <f t="shared" si="45"/>
        <v>-5.3667793118255966</v>
      </c>
      <c r="BK104" s="21">
        <v>0</v>
      </c>
      <c r="BL104" s="21">
        <f t="shared" si="46"/>
        <v>-8.2445175382731186</v>
      </c>
      <c r="BM104" s="21">
        <v>0</v>
      </c>
      <c r="BO104" s="21">
        <f t="shared" si="47"/>
        <v>-6.0418368345779854</v>
      </c>
      <c r="BP104" s="21">
        <v>0</v>
      </c>
      <c r="BQ104" s="21">
        <f t="shared" si="50"/>
        <v>-10.258791721902989</v>
      </c>
      <c r="BR104" s="21">
        <v>0</v>
      </c>
      <c r="BS104" s="21">
        <f t="shared" si="49"/>
        <v>-6.0295699687370332</v>
      </c>
      <c r="BT104" s="21">
        <v>0</v>
      </c>
    </row>
    <row r="105" spans="2:72" x14ac:dyDescent="0.25">
      <c r="B105" s="21">
        <f t="shared" si="26"/>
        <v>-7.1153999999999931</v>
      </c>
      <c r="C105" s="21">
        <v>0</v>
      </c>
      <c r="G105" s="21">
        <f t="shared" si="31"/>
        <v>-4.5480419999999926</v>
      </c>
      <c r="H105" s="21">
        <v>0</v>
      </c>
      <c r="J105" s="21">
        <f t="shared" si="29"/>
        <v>-7.7882999999999836</v>
      </c>
      <c r="K105" s="21">
        <v>0</v>
      </c>
      <c r="L105" s="21">
        <f t="shared" si="29"/>
        <v>-6.5531032294738329</v>
      </c>
      <c r="M105" s="21">
        <v>0</v>
      </c>
      <c r="N105" s="21">
        <f t="shared" si="32"/>
        <v>-5.9155288150402363</v>
      </c>
      <c r="O105" s="21">
        <v>0</v>
      </c>
      <c r="P105" s="21">
        <f t="shared" si="27"/>
        <v>-9.91875032497191</v>
      </c>
      <c r="Q105" s="21">
        <v>0</v>
      </c>
      <c r="R105" s="21">
        <f t="shared" si="33"/>
        <v>-5.8623322971541514</v>
      </c>
      <c r="S105" s="40">
        <v>0</v>
      </c>
      <c r="U105" s="21">
        <f t="shared" si="34"/>
        <v>-5.0062999999999906</v>
      </c>
      <c r="V105" s="21">
        <v>0</v>
      </c>
      <c r="W105" s="21">
        <f t="shared" si="35"/>
        <v>-6.4422999999999906</v>
      </c>
      <c r="X105" s="21">
        <v>0</v>
      </c>
      <c r="Y105" s="21">
        <f t="shared" si="36"/>
        <v>-5.0959999999999912</v>
      </c>
      <c r="Z105" s="21">
        <v>0</v>
      </c>
      <c r="AA105" s="21">
        <f t="shared" si="37"/>
        <v>-5.4123969341364067</v>
      </c>
      <c r="AB105" s="21">
        <v>0</v>
      </c>
      <c r="AC105" s="21">
        <f t="shared" si="38"/>
        <v>-5.9389339740235183</v>
      </c>
      <c r="AD105" s="21">
        <v>0</v>
      </c>
      <c r="AE105" s="21">
        <f t="shared" si="39"/>
        <v>-5.6956629398620118</v>
      </c>
      <c r="AF105" s="21">
        <v>0</v>
      </c>
      <c r="AK105" s="21">
        <f t="shared" si="40"/>
        <v>-5.7883999999999904</v>
      </c>
      <c r="AL105" s="21">
        <v>0</v>
      </c>
      <c r="AM105" s="21">
        <f t="shared" si="30"/>
        <v>-9.8426161063232396</v>
      </c>
      <c r="AN105" s="21">
        <v>0</v>
      </c>
      <c r="AV105" s="21">
        <f t="shared" si="41"/>
        <v>-4.8953458183614389</v>
      </c>
      <c r="AW105" s="21">
        <v>0</v>
      </c>
      <c r="AX105" s="21">
        <f t="shared" si="42"/>
        <v>-5.4138498725117374</v>
      </c>
      <c r="AY105" s="21">
        <v>0</v>
      </c>
      <c r="AZ105" s="21">
        <f t="shared" si="28"/>
        <v>-9.5698508467966743</v>
      </c>
      <c r="BA105" s="21">
        <v>0</v>
      </c>
      <c r="BB105" s="21">
        <f t="shared" si="43"/>
        <v>-5.2060204665996732</v>
      </c>
      <c r="BC105" s="21">
        <v>0</v>
      </c>
      <c r="BF105" s="21">
        <f t="shared" si="44"/>
        <v>-6.3445369336016153</v>
      </c>
      <c r="BG105" s="21">
        <v>0</v>
      </c>
      <c r="BJ105" s="21">
        <f t="shared" si="45"/>
        <v>-5.3167793118255968</v>
      </c>
      <c r="BK105" s="21">
        <v>0</v>
      </c>
      <c r="BL105" s="21">
        <f t="shared" si="46"/>
        <v>-8.144517538273119</v>
      </c>
      <c r="BM105" s="21">
        <v>0</v>
      </c>
      <c r="BO105" s="21">
        <f t="shared" si="47"/>
        <v>-5.9918368345779855</v>
      </c>
      <c r="BP105" s="21">
        <v>0</v>
      </c>
      <c r="BQ105" s="21">
        <f t="shared" si="50"/>
        <v>-10.208791721902989</v>
      </c>
      <c r="BR105" s="21">
        <v>0</v>
      </c>
      <c r="BS105" s="21">
        <f t="shared" si="49"/>
        <v>-5.9795699687370334</v>
      </c>
      <c r="BT105" s="21">
        <v>0</v>
      </c>
    </row>
    <row r="106" spans="2:72" x14ac:dyDescent="0.25">
      <c r="B106" s="21">
        <f t="shared" si="26"/>
        <v>-7.0653999999999932</v>
      </c>
      <c r="C106" s="21">
        <v>0</v>
      </c>
      <c r="G106" s="21">
        <f t="shared" si="31"/>
        <v>-4.4980419999999928</v>
      </c>
      <c r="H106" s="21">
        <v>0</v>
      </c>
      <c r="J106" s="21">
        <f t="shared" si="29"/>
        <v>-7.7382999999999837</v>
      </c>
      <c r="K106" s="21">
        <v>0</v>
      </c>
      <c r="L106" s="21">
        <f t="shared" si="29"/>
        <v>-6.5031032294738331</v>
      </c>
      <c r="M106" s="21">
        <v>0</v>
      </c>
      <c r="N106" s="21">
        <f t="shared" si="32"/>
        <v>-5.8655288150402365</v>
      </c>
      <c r="O106" s="21">
        <v>0</v>
      </c>
      <c r="P106" s="21">
        <f t="shared" si="27"/>
        <v>-9.8687503249719093</v>
      </c>
      <c r="Q106" s="21">
        <v>0</v>
      </c>
      <c r="R106" s="21">
        <f t="shared" si="33"/>
        <v>-5.8123322971541516</v>
      </c>
      <c r="S106" s="40">
        <v>0</v>
      </c>
      <c r="U106" s="21">
        <f t="shared" si="34"/>
        <v>-4.9562999999999908</v>
      </c>
      <c r="V106" s="21">
        <v>0</v>
      </c>
      <c r="W106" s="21">
        <f t="shared" si="35"/>
        <v>-6.3922999999999908</v>
      </c>
      <c r="X106" s="21">
        <v>0</v>
      </c>
      <c r="Y106" s="21">
        <f t="shared" si="36"/>
        <v>-5.0459999999999914</v>
      </c>
      <c r="Z106" s="21">
        <v>0</v>
      </c>
      <c r="AA106" s="21">
        <f t="shared" si="37"/>
        <v>-5.3623969341364068</v>
      </c>
      <c r="AB106" s="21">
        <v>0</v>
      </c>
      <c r="AC106" s="21">
        <f t="shared" si="38"/>
        <v>-5.8889339740235185</v>
      </c>
      <c r="AD106" s="21">
        <v>0</v>
      </c>
      <c r="AE106" s="21">
        <f t="shared" si="39"/>
        <v>-5.645662939862012</v>
      </c>
      <c r="AF106" s="21">
        <v>0</v>
      </c>
      <c r="AK106" s="21">
        <f t="shared" si="40"/>
        <v>-5.7383999999999906</v>
      </c>
      <c r="AL106" s="21">
        <v>0</v>
      </c>
      <c r="AM106" s="21">
        <f t="shared" si="30"/>
        <v>-9.7926161063232389</v>
      </c>
      <c r="AN106" s="21">
        <v>0</v>
      </c>
      <c r="AV106" s="21">
        <f t="shared" si="41"/>
        <v>-4.8453458183614391</v>
      </c>
      <c r="AW106" s="21">
        <v>0</v>
      </c>
      <c r="AX106" s="21">
        <f t="shared" si="42"/>
        <v>-5.3638498725117376</v>
      </c>
      <c r="AY106" s="21">
        <v>0</v>
      </c>
      <c r="AZ106" s="21">
        <f t="shared" si="28"/>
        <v>-9.5198508467966736</v>
      </c>
      <c r="BA106" s="21">
        <v>0</v>
      </c>
      <c r="BB106" s="21">
        <f t="shared" si="43"/>
        <v>-5.1560204665996734</v>
      </c>
      <c r="BC106" s="21">
        <v>0</v>
      </c>
      <c r="BF106" s="21">
        <f t="shared" si="44"/>
        <v>-6.2945369336016155</v>
      </c>
      <c r="BG106" s="21">
        <v>0</v>
      </c>
      <c r="BJ106" s="21">
        <f t="shared" si="45"/>
        <v>-5.266779311825597</v>
      </c>
      <c r="BK106" s="21">
        <v>0</v>
      </c>
      <c r="BL106" s="21">
        <f t="shared" si="46"/>
        <v>-8.0445175382731193</v>
      </c>
      <c r="BM106" s="21">
        <v>0</v>
      </c>
      <c r="BO106" s="21">
        <f t="shared" si="47"/>
        <v>-5.9418368345779857</v>
      </c>
      <c r="BP106" s="21">
        <v>0</v>
      </c>
      <c r="BQ106" s="21">
        <f t="shared" si="50"/>
        <v>-10.158791721902988</v>
      </c>
      <c r="BR106" s="21">
        <v>0</v>
      </c>
      <c r="BS106" s="21">
        <f t="shared" si="49"/>
        <v>-5.9295699687370336</v>
      </c>
      <c r="BT106" s="21">
        <v>0</v>
      </c>
    </row>
    <row r="107" spans="2:72" x14ac:dyDescent="0.25">
      <c r="B107" s="21">
        <f t="shared" si="26"/>
        <v>-7.0153999999999934</v>
      </c>
      <c r="C107" s="21">
        <v>0</v>
      </c>
      <c r="G107" s="21">
        <f t="shared" si="31"/>
        <v>-4.4480419999999929</v>
      </c>
      <c r="H107" s="21">
        <v>0</v>
      </c>
      <c r="J107" s="21">
        <f t="shared" si="29"/>
        <v>-7.6882999999999839</v>
      </c>
      <c r="K107" s="21">
        <v>0</v>
      </c>
      <c r="L107" s="21">
        <f t="shared" si="29"/>
        <v>-6.4531032294738333</v>
      </c>
      <c r="M107" s="21">
        <v>0</v>
      </c>
      <c r="N107" s="21">
        <f t="shared" si="32"/>
        <v>-5.8155288150402367</v>
      </c>
      <c r="O107" s="21">
        <v>0</v>
      </c>
      <c r="P107" s="21">
        <f t="shared" si="27"/>
        <v>-9.8187503249719086</v>
      </c>
      <c r="Q107" s="21">
        <v>0</v>
      </c>
      <c r="R107" s="21">
        <f t="shared" si="33"/>
        <v>-5.7623322971541517</v>
      </c>
      <c r="S107" s="40">
        <v>0</v>
      </c>
      <c r="U107" s="21">
        <f t="shared" si="34"/>
        <v>-4.906299999999991</v>
      </c>
      <c r="V107" s="21">
        <v>0</v>
      </c>
      <c r="W107" s="21">
        <f t="shared" si="35"/>
        <v>-6.3422999999999909</v>
      </c>
      <c r="X107" s="21">
        <v>0</v>
      </c>
      <c r="Y107" s="21">
        <f t="shared" si="36"/>
        <v>-4.9959999999999916</v>
      </c>
      <c r="Z107" s="21">
        <v>0</v>
      </c>
      <c r="AA107" s="21">
        <f t="shared" si="37"/>
        <v>-5.312396934136407</v>
      </c>
      <c r="AB107" s="21">
        <v>0</v>
      </c>
      <c r="AC107" s="21">
        <f t="shared" si="38"/>
        <v>-5.8389339740235187</v>
      </c>
      <c r="AD107" s="21">
        <v>0</v>
      </c>
      <c r="AE107" s="21">
        <f t="shared" si="39"/>
        <v>-5.5956629398620121</v>
      </c>
      <c r="AF107" s="21">
        <v>0</v>
      </c>
      <c r="AK107" s="21">
        <f t="shared" si="40"/>
        <v>-5.6883999999999908</v>
      </c>
      <c r="AL107" s="21">
        <v>0</v>
      </c>
      <c r="AM107" s="21">
        <f t="shared" si="30"/>
        <v>-9.7426161063232382</v>
      </c>
      <c r="AN107" s="21">
        <v>0</v>
      </c>
      <c r="AV107" s="21">
        <f t="shared" si="41"/>
        <v>-4.7953458183614392</v>
      </c>
      <c r="AW107" s="21">
        <v>0</v>
      </c>
      <c r="AX107" s="21">
        <f t="shared" si="42"/>
        <v>-5.3138498725117378</v>
      </c>
      <c r="AY107" s="21">
        <v>0</v>
      </c>
      <c r="AZ107" s="21">
        <f t="shared" si="28"/>
        <v>-9.4698508467966729</v>
      </c>
      <c r="BA107" s="21">
        <v>0</v>
      </c>
      <c r="BB107" s="21">
        <f t="shared" si="43"/>
        <v>-5.1060204665996736</v>
      </c>
      <c r="BC107" s="21">
        <v>0</v>
      </c>
      <c r="BF107" s="21">
        <f t="shared" si="44"/>
        <v>-6.2445369336016157</v>
      </c>
      <c r="BG107" s="21">
        <v>0</v>
      </c>
      <c r="BJ107" s="21">
        <f t="shared" si="45"/>
        <v>-5.2167793118255972</v>
      </c>
      <c r="BK107" s="21">
        <v>0</v>
      </c>
      <c r="BL107" s="21">
        <f t="shared" si="46"/>
        <v>-7.9445175382731197</v>
      </c>
      <c r="BM107" s="21">
        <v>0</v>
      </c>
      <c r="BO107" s="21">
        <f t="shared" si="47"/>
        <v>-5.8918368345779859</v>
      </c>
      <c r="BP107" s="21">
        <v>0</v>
      </c>
      <c r="BQ107" s="21">
        <f t="shared" si="50"/>
        <v>-10.108791721902987</v>
      </c>
      <c r="BR107" s="21">
        <v>0</v>
      </c>
      <c r="BS107" s="21">
        <f t="shared" si="49"/>
        <v>-5.8795699687370337</v>
      </c>
      <c r="BT107" s="21">
        <v>0</v>
      </c>
    </row>
    <row r="108" spans="2:72" x14ac:dyDescent="0.25">
      <c r="B108" s="21">
        <f t="shared" si="26"/>
        <v>-6.9653999999999936</v>
      </c>
      <c r="C108" s="21">
        <v>0</v>
      </c>
      <c r="G108" s="21">
        <f t="shared" si="31"/>
        <v>-4.3980419999999931</v>
      </c>
      <c r="H108" s="21">
        <v>0</v>
      </c>
      <c r="J108" s="21">
        <f t="shared" si="29"/>
        <v>-7.6382999999999841</v>
      </c>
      <c r="K108" s="21">
        <v>0</v>
      </c>
      <c r="L108" s="21">
        <f t="shared" si="29"/>
        <v>-6.4031032294738335</v>
      </c>
      <c r="M108" s="21">
        <v>0</v>
      </c>
      <c r="N108" s="21">
        <f t="shared" si="32"/>
        <v>-5.7655288150402368</v>
      </c>
      <c r="O108" s="21">
        <v>0</v>
      </c>
      <c r="P108" s="21">
        <f t="shared" si="27"/>
        <v>-9.7687503249719079</v>
      </c>
      <c r="Q108" s="21">
        <v>0</v>
      </c>
      <c r="R108" s="21">
        <f t="shared" si="33"/>
        <v>-5.7123322971541519</v>
      </c>
      <c r="S108" s="40">
        <v>0</v>
      </c>
      <c r="U108" s="21">
        <f t="shared" si="34"/>
        <v>-4.8562999999999912</v>
      </c>
      <c r="V108" s="21">
        <v>0</v>
      </c>
      <c r="W108" s="21">
        <f t="shared" si="35"/>
        <v>-6.2922999999999911</v>
      </c>
      <c r="X108" s="21">
        <v>0</v>
      </c>
      <c r="Y108" s="21">
        <f t="shared" si="36"/>
        <v>-4.9459999999999917</v>
      </c>
      <c r="Z108" s="21">
        <v>0</v>
      </c>
      <c r="AA108" s="21">
        <f t="shared" si="37"/>
        <v>-5.2623969341364072</v>
      </c>
      <c r="AB108" s="21">
        <v>0</v>
      </c>
      <c r="AC108" s="21">
        <f t="shared" si="38"/>
        <v>-5.7889339740235188</v>
      </c>
      <c r="AD108" s="21">
        <v>0</v>
      </c>
      <c r="AE108" s="21">
        <f t="shared" si="39"/>
        <v>-5.5456629398620123</v>
      </c>
      <c r="AF108" s="21">
        <v>0</v>
      </c>
      <c r="AK108" s="21">
        <f t="shared" si="40"/>
        <v>-5.638399999999991</v>
      </c>
      <c r="AL108" s="21">
        <v>0</v>
      </c>
      <c r="AM108" s="21">
        <f t="shared" si="30"/>
        <v>-9.6926161063232374</v>
      </c>
      <c r="AN108" s="21">
        <v>0</v>
      </c>
      <c r="AV108" s="21">
        <f t="shared" si="41"/>
        <v>-4.7453458183614394</v>
      </c>
      <c r="AW108" s="21">
        <v>0</v>
      </c>
      <c r="AX108" s="21">
        <f t="shared" si="42"/>
        <v>-5.263849872511738</v>
      </c>
      <c r="AY108" s="21">
        <v>0</v>
      </c>
      <c r="AZ108" s="21">
        <f t="shared" si="28"/>
        <v>-9.4198508467966722</v>
      </c>
      <c r="BA108" s="21">
        <v>0</v>
      </c>
      <c r="BB108" s="21">
        <f t="shared" si="43"/>
        <v>-5.0560204665996737</v>
      </c>
      <c r="BC108" s="21">
        <v>0</v>
      </c>
      <c r="BF108" s="21">
        <f t="shared" si="44"/>
        <v>-6.1945369336016158</v>
      </c>
      <c r="BG108" s="21">
        <v>0</v>
      </c>
      <c r="BJ108" s="21">
        <f t="shared" si="45"/>
        <v>-5.1667793118255974</v>
      </c>
      <c r="BK108" s="21">
        <v>0</v>
      </c>
      <c r="BL108" s="21">
        <f t="shared" si="46"/>
        <v>-7.84451753827312</v>
      </c>
      <c r="BM108" s="21">
        <v>0</v>
      </c>
      <c r="BO108" s="21">
        <f t="shared" si="47"/>
        <v>-5.8418368345779861</v>
      </c>
      <c r="BP108" s="21">
        <v>0</v>
      </c>
      <c r="BQ108" s="21">
        <f t="shared" si="50"/>
        <v>-10.058791721902987</v>
      </c>
      <c r="BR108" s="21">
        <v>0</v>
      </c>
      <c r="BS108" s="21">
        <f t="shared" si="49"/>
        <v>-5.8295699687370339</v>
      </c>
      <c r="BT108" s="21">
        <v>0</v>
      </c>
    </row>
    <row r="109" spans="2:72" x14ac:dyDescent="0.25">
      <c r="B109" s="21">
        <f t="shared" si="26"/>
        <v>-6.9153999999999938</v>
      </c>
      <c r="C109" s="21">
        <v>0</v>
      </c>
      <c r="G109" s="21">
        <f t="shared" si="31"/>
        <v>-4.3480419999999933</v>
      </c>
      <c r="H109" s="21">
        <v>0</v>
      </c>
      <c r="J109" s="21">
        <f t="shared" si="29"/>
        <v>-7.5882999999999843</v>
      </c>
      <c r="K109" s="21">
        <v>0</v>
      </c>
      <c r="L109" s="21">
        <f t="shared" si="29"/>
        <v>-6.3531032294738337</v>
      </c>
      <c r="M109" s="21">
        <v>0</v>
      </c>
      <c r="N109" s="21">
        <f t="shared" si="32"/>
        <v>-5.715528815040237</v>
      </c>
      <c r="O109" s="21">
        <v>0</v>
      </c>
      <c r="P109" s="21">
        <f t="shared" si="27"/>
        <v>-9.7187503249719072</v>
      </c>
      <c r="Q109" s="21">
        <v>0</v>
      </c>
      <c r="R109" s="21">
        <f t="shared" si="33"/>
        <v>-5.6623322971541521</v>
      </c>
      <c r="S109" s="40">
        <v>0</v>
      </c>
      <c r="U109" s="21">
        <f t="shared" si="34"/>
        <v>-4.8062999999999914</v>
      </c>
      <c r="V109" s="21">
        <v>0</v>
      </c>
      <c r="W109" s="21">
        <f t="shared" si="35"/>
        <v>-6.2422999999999913</v>
      </c>
      <c r="X109" s="21">
        <v>0</v>
      </c>
      <c r="Y109" s="21">
        <f t="shared" si="36"/>
        <v>-4.8959999999999919</v>
      </c>
      <c r="Z109" s="21">
        <v>0</v>
      </c>
      <c r="AA109" s="21">
        <f t="shared" si="37"/>
        <v>-5.2123969341364074</v>
      </c>
      <c r="AB109" s="21">
        <v>0</v>
      </c>
      <c r="AC109" s="21">
        <f t="shared" si="38"/>
        <v>-5.738933974023519</v>
      </c>
      <c r="AD109" s="21">
        <v>0</v>
      </c>
      <c r="AE109" s="21">
        <f t="shared" si="39"/>
        <v>-5.4956629398620125</v>
      </c>
      <c r="AF109" s="21">
        <v>0</v>
      </c>
      <c r="AK109" s="21">
        <f t="shared" si="40"/>
        <v>-5.5883999999999912</v>
      </c>
      <c r="AL109" s="21">
        <v>0</v>
      </c>
      <c r="AM109" s="21">
        <f t="shared" si="30"/>
        <v>-9.6426161063232367</v>
      </c>
      <c r="AN109" s="21">
        <v>0</v>
      </c>
      <c r="AV109" s="21">
        <f t="shared" si="41"/>
        <v>-4.6953458183614396</v>
      </c>
      <c r="AW109" s="21">
        <v>0</v>
      </c>
      <c r="AX109" s="21">
        <f t="shared" si="42"/>
        <v>-5.2138498725117381</v>
      </c>
      <c r="AY109" s="21">
        <v>0</v>
      </c>
      <c r="AZ109" s="21">
        <f t="shared" si="28"/>
        <v>-9.3698508467966715</v>
      </c>
      <c r="BA109" s="21">
        <v>0</v>
      </c>
      <c r="BB109" s="21">
        <f t="shared" si="43"/>
        <v>-5.0060204665996739</v>
      </c>
      <c r="BC109" s="21">
        <v>0</v>
      </c>
      <c r="BF109" s="21">
        <f t="shared" si="44"/>
        <v>-6.144536933601616</v>
      </c>
      <c r="BG109" s="21">
        <v>0</v>
      </c>
      <c r="BJ109" s="21">
        <f t="shared" si="45"/>
        <v>-5.1167793118255975</v>
      </c>
      <c r="BK109" s="21">
        <v>0</v>
      </c>
      <c r="BL109" s="21">
        <f t="shared" si="46"/>
        <v>-7.7445175382731204</v>
      </c>
      <c r="BM109" s="21">
        <v>0</v>
      </c>
      <c r="BO109" s="21">
        <f t="shared" si="47"/>
        <v>-5.7918368345779863</v>
      </c>
      <c r="BP109" s="21">
        <v>0</v>
      </c>
      <c r="BQ109" s="21">
        <f t="shared" si="50"/>
        <v>-10.008791721902986</v>
      </c>
      <c r="BR109" s="21">
        <v>0</v>
      </c>
      <c r="BS109" s="21">
        <f t="shared" si="49"/>
        <v>-5.7795699687370341</v>
      </c>
      <c r="BT109" s="21">
        <v>0</v>
      </c>
    </row>
    <row r="110" spans="2:72" x14ac:dyDescent="0.25">
      <c r="B110" s="21">
        <f t="shared" si="26"/>
        <v>-6.865399999999994</v>
      </c>
      <c r="C110" s="21">
        <v>0</v>
      </c>
      <c r="G110" s="21">
        <f t="shared" si="31"/>
        <v>-4.2980419999999935</v>
      </c>
      <c r="H110" s="21">
        <v>0</v>
      </c>
      <c r="J110" s="21">
        <f t="shared" si="29"/>
        <v>-7.5382999999999845</v>
      </c>
      <c r="K110" s="21">
        <v>0</v>
      </c>
      <c r="L110" s="21">
        <f t="shared" si="29"/>
        <v>-6.3031032294738338</v>
      </c>
      <c r="M110" s="21">
        <v>0</v>
      </c>
      <c r="N110" s="21">
        <f t="shared" si="32"/>
        <v>-5.6655288150402372</v>
      </c>
      <c r="O110" s="21">
        <v>0</v>
      </c>
      <c r="P110" s="21">
        <f t="shared" si="27"/>
        <v>-9.6687503249719065</v>
      </c>
      <c r="Q110" s="21">
        <v>0</v>
      </c>
      <c r="R110" s="21">
        <f t="shared" si="33"/>
        <v>-5.6123322971541523</v>
      </c>
      <c r="S110" s="40">
        <v>0</v>
      </c>
      <c r="U110" s="21">
        <f t="shared" si="34"/>
        <v>-4.7562999999999915</v>
      </c>
      <c r="V110" s="21">
        <v>0</v>
      </c>
      <c r="W110" s="21">
        <f t="shared" si="35"/>
        <v>-6.1922999999999915</v>
      </c>
      <c r="X110" s="21">
        <v>0</v>
      </c>
      <c r="Y110" s="21">
        <f t="shared" si="36"/>
        <v>-4.8459999999999921</v>
      </c>
      <c r="Z110" s="21">
        <v>0</v>
      </c>
      <c r="AA110" s="21">
        <f t="shared" si="37"/>
        <v>-5.1623969341364075</v>
      </c>
      <c r="AB110" s="21">
        <v>0</v>
      </c>
      <c r="AC110" s="21">
        <f t="shared" si="38"/>
        <v>-5.6889339740235192</v>
      </c>
      <c r="AD110" s="21">
        <v>0</v>
      </c>
      <c r="AE110" s="21">
        <f t="shared" si="39"/>
        <v>-5.4456629398620127</v>
      </c>
      <c r="AF110" s="21">
        <v>0</v>
      </c>
      <c r="AK110" s="21">
        <f t="shared" si="40"/>
        <v>-5.5383999999999913</v>
      </c>
      <c r="AL110" s="21">
        <v>0</v>
      </c>
      <c r="AM110" s="21">
        <f t="shared" si="30"/>
        <v>-9.592616106323236</v>
      </c>
      <c r="AN110" s="21">
        <v>0</v>
      </c>
      <c r="AV110" s="21">
        <f t="shared" si="41"/>
        <v>-4.6453458183614398</v>
      </c>
      <c r="AW110" s="21">
        <v>0</v>
      </c>
      <c r="AX110" s="21">
        <f t="shared" si="42"/>
        <v>-5.1638498725117383</v>
      </c>
      <c r="AY110" s="21">
        <v>0</v>
      </c>
      <c r="AZ110" s="21">
        <f t="shared" si="28"/>
        <v>-9.3198508467966708</v>
      </c>
      <c r="BA110" s="21">
        <v>0</v>
      </c>
      <c r="BB110" s="21">
        <f t="shared" si="43"/>
        <v>-4.9560204665996741</v>
      </c>
      <c r="BC110" s="21">
        <v>0</v>
      </c>
      <c r="BF110" s="21">
        <f t="shared" si="44"/>
        <v>-6.0945369336016162</v>
      </c>
      <c r="BG110" s="21">
        <v>0</v>
      </c>
      <c r="BJ110" s="21">
        <f t="shared" si="45"/>
        <v>-5.0667793118255977</v>
      </c>
      <c r="BK110" s="21">
        <v>0</v>
      </c>
      <c r="BL110" s="21">
        <f t="shared" si="46"/>
        <v>-7.6445175382731207</v>
      </c>
      <c r="BM110" s="21">
        <v>0</v>
      </c>
      <c r="BO110" s="21">
        <f t="shared" si="47"/>
        <v>-5.7418368345779864</v>
      </c>
      <c r="BP110" s="21">
        <v>0</v>
      </c>
      <c r="BQ110" s="21">
        <f t="shared" si="50"/>
        <v>-9.9587917219029851</v>
      </c>
      <c r="BR110" s="21">
        <v>0</v>
      </c>
      <c r="BS110" s="21">
        <f t="shared" si="49"/>
        <v>-5.7295699687370343</v>
      </c>
      <c r="BT110" s="21">
        <v>0</v>
      </c>
    </row>
    <row r="111" spans="2:72" x14ac:dyDescent="0.25">
      <c r="B111" s="21">
        <f t="shared" si="26"/>
        <v>-6.8153999999999941</v>
      </c>
      <c r="C111" s="21">
        <v>0</v>
      </c>
      <c r="G111" s="21">
        <f t="shared" si="31"/>
        <v>-4.2480419999999937</v>
      </c>
      <c r="H111" s="21">
        <v>0</v>
      </c>
      <c r="J111" s="21">
        <f t="shared" si="29"/>
        <v>-7.4882999999999846</v>
      </c>
      <c r="K111" s="21">
        <v>0</v>
      </c>
      <c r="L111" s="21">
        <f t="shared" si="29"/>
        <v>-6.253103229473834</v>
      </c>
      <c r="M111" s="21">
        <v>0</v>
      </c>
      <c r="N111" s="21">
        <f t="shared" si="32"/>
        <v>-5.6155288150402374</v>
      </c>
      <c r="O111" s="21">
        <v>0</v>
      </c>
      <c r="P111" s="21">
        <f t="shared" si="27"/>
        <v>-9.6187503249719057</v>
      </c>
      <c r="Q111" s="21">
        <v>0</v>
      </c>
      <c r="R111" s="21">
        <f t="shared" si="33"/>
        <v>-5.5623322971541524</v>
      </c>
      <c r="S111" s="40">
        <v>0</v>
      </c>
      <c r="U111" s="21">
        <f t="shared" si="34"/>
        <v>-4.7062999999999917</v>
      </c>
      <c r="V111" s="21">
        <v>0</v>
      </c>
      <c r="W111" s="21">
        <f t="shared" si="35"/>
        <v>-6.1422999999999917</v>
      </c>
      <c r="X111" s="21">
        <v>0</v>
      </c>
      <c r="Y111" s="21">
        <f t="shared" si="36"/>
        <v>-4.7959999999999923</v>
      </c>
      <c r="Z111" s="21">
        <v>0</v>
      </c>
      <c r="AA111" s="21">
        <f t="shared" si="37"/>
        <v>-5.1123969341364077</v>
      </c>
      <c r="AB111" s="21">
        <v>0</v>
      </c>
      <c r="AC111" s="21">
        <f t="shared" si="38"/>
        <v>-5.6389339740235194</v>
      </c>
      <c r="AD111" s="21">
        <v>0</v>
      </c>
      <c r="AE111" s="21">
        <f t="shared" si="39"/>
        <v>-5.3956629398620128</v>
      </c>
      <c r="AF111" s="21">
        <v>0</v>
      </c>
      <c r="AK111" s="21">
        <f t="shared" si="40"/>
        <v>-5.4883999999999915</v>
      </c>
      <c r="AL111" s="21">
        <v>0</v>
      </c>
      <c r="AM111" s="21">
        <f t="shared" si="30"/>
        <v>-9.5426161063232353</v>
      </c>
      <c r="AN111" s="21">
        <v>0</v>
      </c>
      <c r="AV111" s="21">
        <f t="shared" si="41"/>
        <v>-4.59534581836144</v>
      </c>
      <c r="AW111" s="21">
        <v>0</v>
      </c>
      <c r="AX111" s="21">
        <f t="shared" si="42"/>
        <v>-5.1138498725117385</v>
      </c>
      <c r="AY111" s="21">
        <v>0</v>
      </c>
      <c r="AZ111" s="21">
        <f t="shared" si="28"/>
        <v>-9.26985084679667</v>
      </c>
      <c r="BA111" s="21">
        <v>0</v>
      </c>
      <c r="BB111" s="21">
        <f t="shared" si="43"/>
        <v>-4.9060204665996743</v>
      </c>
      <c r="BC111" s="21">
        <v>0</v>
      </c>
      <c r="BF111" s="21">
        <f t="shared" si="44"/>
        <v>-6.0445369336016164</v>
      </c>
      <c r="BG111" s="21">
        <v>0</v>
      </c>
      <c r="BJ111" s="21">
        <f t="shared" si="45"/>
        <v>-5.0167793118255979</v>
      </c>
      <c r="BK111" s="21">
        <v>0</v>
      </c>
      <c r="BL111" s="21">
        <f t="shared" si="46"/>
        <v>-7.5445175382731211</v>
      </c>
      <c r="BM111" s="21">
        <v>0</v>
      </c>
      <c r="BO111" s="21">
        <f t="shared" si="47"/>
        <v>-5.6918368345779866</v>
      </c>
      <c r="BP111" s="21">
        <v>0</v>
      </c>
      <c r="BQ111" s="21">
        <f t="shared" si="50"/>
        <v>-9.9087917219029844</v>
      </c>
      <c r="BR111" s="21">
        <v>0</v>
      </c>
      <c r="BS111" s="21">
        <f t="shared" si="49"/>
        <v>-5.6795699687370345</v>
      </c>
      <c r="BT111" s="21">
        <v>0</v>
      </c>
    </row>
    <row r="112" spans="2:72" x14ac:dyDescent="0.25">
      <c r="B112" s="21">
        <f t="shared" si="26"/>
        <v>-6.7653999999999943</v>
      </c>
      <c r="C112" s="21">
        <v>0</v>
      </c>
      <c r="G112" s="21">
        <f t="shared" si="31"/>
        <v>-4.1980419999999938</v>
      </c>
      <c r="H112" s="21">
        <v>0</v>
      </c>
      <c r="J112" s="21">
        <f t="shared" si="29"/>
        <v>-7.4382999999999848</v>
      </c>
      <c r="K112" s="21">
        <v>0</v>
      </c>
      <c r="L112" s="21">
        <f t="shared" si="29"/>
        <v>-6.2031032294738342</v>
      </c>
      <c r="M112" s="21">
        <v>0</v>
      </c>
      <c r="N112" s="21">
        <f t="shared" si="32"/>
        <v>-5.5655288150402376</v>
      </c>
      <c r="O112" s="21">
        <v>0</v>
      </c>
      <c r="P112" s="21">
        <f t="shared" si="27"/>
        <v>-9.568750324971905</v>
      </c>
      <c r="Q112" s="21">
        <v>0</v>
      </c>
      <c r="R112" s="21">
        <f t="shared" si="33"/>
        <v>-5.5123322971541526</v>
      </c>
      <c r="S112" s="40">
        <v>0</v>
      </c>
      <c r="U112" s="21">
        <f t="shared" si="34"/>
        <v>-4.6562999999999919</v>
      </c>
      <c r="V112" s="21">
        <v>0</v>
      </c>
      <c r="W112" s="21">
        <f t="shared" si="35"/>
        <v>-6.0922999999999918</v>
      </c>
      <c r="X112" s="21">
        <v>0</v>
      </c>
      <c r="Y112" s="21">
        <f t="shared" si="36"/>
        <v>-4.7459999999999924</v>
      </c>
      <c r="Z112" s="21">
        <v>0</v>
      </c>
      <c r="AA112" s="21">
        <f t="shared" si="37"/>
        <v>-5.0623969341364079</v>
      </c>
      <c r="AB112" s="21">
        <v>0</v>
      </c>
      <c r="AC112" s="21">
        <f t="shared" si="38"/>
        <v>-5.5889339740235195</v>
      </c>
      <c r="AD112" s="21">
        <v>0</v>
      </c>
      <c r="AE112" s="21">
        <f t="shared" si="39"/>
        <v>-5.345662939862013</v>
      </c>
      <c r="AF112" s="21">
        <v>0</v>
      </c>
      <c r="AK112" s="21">
        <f t="shared" si="40"/>
        <v>-5.4383999999999917</v>
      </c>
      <c r="AL112" s="21">
        <v>0</v>
      </c>
      <c r="AM112" s="21">
        <f t="shared" si="30"/>
        <v>-9.4926161063232346</v>
      </c>
      <c r="AN112" s="21">
        <v>0</v>
      </c>
      <c r="AV112" s="21">
        <f t="shared" si="41"/>
        <v>-4.5453458183614401</v>
      </c>
      <c r="AW112" s="21">
        <v>0</v>
      </c>
      <c r="AX112" s="21">
        <f t="shared" si="42"/>
        <v>-5.0638498725117387</v>
      </c>
      <c r="AY112" s="21">
        <v>0</v>
      </c>
      <c r="AZ112" s="21">
        <f t="shared" si="28"/>
        <v>-9.2198508467966693</v>
      </c>
      <c r="BA112" s="21">
        <v>0</v>
      </c>
      <c r="BB112" s="21">
        <f t="shared" si="43"/>
        <v>-4.8560204665996745</v>
      </c>
      <c r="BC112" s="21">
        <v>0</v>
      </c>
      <c r="BF112" s="21">
        <f t="shared" si="44"/>
        <v>-5.9945369336016165</v>
      </c>
      <c r="BG112" s="21">
        <v>0</v>
      </c>
      <c r="BJ112" s="21">
        <f t="shared" si="45"/>
        <v>-4.9667793118255981</v>
      </c>
      <c r="BK112" s="21">
        <v>0</v>
      </c>
      <c r="BL112" s="21">
        <f t="shared" si="46"/>
        <v>-7.4445175382731215</v>
      </c>
      <c r="BM112" s="21">
        <v>0</v>
      </c>
      <c r="BO112" s="21">
        <f t="shared" si="47"/>
        <v>-5.6418368345779868</v>
      </c>
      <c r="BP112" s="21">
        <v>0</v>
      </c>
      <c r="BQ112" s="21">
        <f t="shared" si="50"/>
        <v>-9.8587917219029837</v>
      </c>
      <c r="BR112" s="21">
        <v>0</v>
      </c>
      <c r="BS112" s="21">
        <f t="shared" si="49"/>
        <v>-5.6295699687370346</v>
      </c>
      <c r="BT112" s="21">
        <v>0</v>
      </c>
    </row>
    <row r="113" spans="2:72" x14ac:dyDescent="0.25">
      <c r="B113" s="21">
        <f t="shared" si="26"/>
        <v>-6.7153999999999945</v>
      </c>
      <c r="C113" s="21">
        <v>0</v>
      </c>
      <c r="G113" s="21">
        <f t="shared" si="31"/>
        <v>-4.148041999999994</v>
      </c>
      <c r="H113" s="21">
        <v>0</v>
      </c>
      <c r="J113" s="21">
        <f t="shared" si="29"/>
        <v>-7.388299999999985</v>
      </c>
      <c r="K113" s="21">
        <v>0</v>
      </c>
      <c r="L113" s="21">
        <f t="shared" si="29"/>
        <v>-6.1531032294738344</v>
      </c>
      <c r="M113" s="21">
        <v>0</v>
      </c>
      <c r="N113" s="21">
        <f t="shared" si="32"/>
        <v>-5.5155288150402377</v>
      </c>
      <c r="O113" s="21">
        <v>0</v>
      </c>
      <c r="P113" s="21">
        <f t="shared" si="27"/>
        <v>-9.5187503249719043</v>
      </c>
      <c r="Q113" s="21">
        <v>0</v>
      </c>
      <c r="R113" s="21">
        <f t="shared" si="33"/>
        <v>-5.4623322971541528</v>
      </c>
      <c r="S113" s="40">
        <v>0</v>
      </c>
      <c r="U113" s="21">
        <f t="shared" si="34"/>
        <v>-4.6062999999999921</v>
      </c>
      <c r="V113" s="21">
        <v>0</v>
      </c>
      <c r="W113" s="21">
        <f t="shared" si="35"/>
        <v>-6.042299999999992</v>
      </c>
      <c r="X113" s="21">
        <v>0</v>
      </c>
      <c r="Y113" s="21">
        <f t="shared" si="36"/>
        <v>-4.6959999999999926</v>
      </c>
      <c r="Z113" s="21">
        <v>0</v>
      </c>
      <c r="AA113" s="21">
        <f t="shared" si="37"/>
        <v>-5.0123969341364081</v>
      </c>
      <c r="AB113" s="21">
        <v>0</v>
      </c>
      <c r="AC113" s="21">
        <f t="shared" si="38"/>
        <v>-5.5389339740235197</v>
      </c>
      <c r="AD113" s="21">
        <v>0</v>
      </c>
      <c r="AE113" s="21">
        <f t="shared" si="39"/>
        <v>-5.2956629398620132</v>
      </c>
      <c r="AF113" s="21">
        <v>0</v>
      </c>
      <c r="AK113" s="21">
        <f t="shared" si="40"/>
        <v>-5.3883999999999919</v>
      </c>
      <c r="AL113" s="21">
        <v>0</v>
      </c>
      <c r="AM113" s="21">
        <f t="shared" si="30"/>
        <v>-9.4426161063232339</v>
      </c>
      <c r="AN113" s="21">
        <v>0</v>
      </c>
      <c r="AV113" s="21">
        <f t="shared" si="41"/>
        <v>-4.4953458183614403</v>
      </c>
      <c r="AW113" s="21">
        <v>0</v>
      </c>
      <c r="AX113" s="21">
        <f t="shared" si="42"/>
        <v>-5.0138498725117389</v>
      </c>
      <c r="AY113" s="21">
        <v>0</v>
      </c>
      <c r="AZ113" s="21">
        <f t="shared" si="28"/>
        <v>-9.1698508467966686</v>
      </c>
      <c r="BA113" s="21">
        <v>0</v>
      </c>
      <c r="BB113" s="21">
        <f t="shared" si="43"/>
        <v>-4.8060204665996746</v>
      </c>
      <c r="BC113" s="21">
        <v>0</v>
      </c>
      <c r="BF113" s="21">
        <f t="shared" si="44"/>
        <v>-5.9445369336016167</v>
      </c>
      <c r="BG113" s="21">
        <v>0</v>
      </c>
      <c r="BJ113" s="21">
        <f t="shared" si="45"/>
        <v>-4.9167793118255982</v>
      </c>
      <c r="BK113" s="21">
        <v>0</v>
      </c>
      <c r="BL113" s="21">
        <f t="shared" si="46"/>
        <v>-7.3445175382731218</v>
      </c>
      <c r="BM113" s="21">
        <v>0</v>
      </c>
      <c r="BO113" s="21">
        <f t="shared" si="47"/>
        <v>-5.591836834577987</v>
      </c>
      <c r="BP113" s="21">
        <v>0</v>
      </c>
      <c r="BQ113" s="21">
        <f t="shared" si="50"/>
        <v>-9.808791721902983</v>
      </c>
      <c r="BR113" s="21">
        <v>0</v>
      </c>
      <c r="BS113" s="21">
        <f t="shared" si="49"/>
        <v>-5.5795699687370348</v>
      </c>
      <c r="BT113" s="21">
        <v>0</v>
      </c>
    </row>
    <row r="114" spans="2:72" x14ac:dyDescent="0.25">
      <c r="B114" s="21">
        <f t="shared" si="26"/>
        <v>-6.6653999999999947</v>
      </c>
      <c r="C114" s="21">
        <v>0</v>
      </c>
      <c r="G114" s="21">
        <f t="shared" si="31"/>
        <v>-4.0980419999999942</v>
      </c>
      <c r="H114" s="21">
        <v>0</v>
      </c>
      <c r="J114" s="21">
        <f t="shared" si="29"/>
        <v>-7.3382999999999852</v>
      </c>
      <c r="K114" s="21">
        <v>0</v>
      </c>
      <c r="L114" s="21">
        <f t="shared" si="29"/>
        <v>-6.1031032294738345</v>
      </c>
      <c r="M114" s="21">
        <v>0</v>
      </c>
      <c r="N114" s="21">
        <f t="shared" si="32"/>
        <v>-5.4655288150402379</v>
      </c>
      <c r="O114" s="21">
        <v>0</v>
      </c>
      <c r="P114" s="21">
        <f t="shared" si="27"/>
        <v>-9.4687503249719036</v>
      </c>
      <c r="Q114" s="21">
        <v>0</v>
      </c>
      <c r="R114" s="21">
        <f t="shared" si="33"/>
        <v>-5.412332297154153</v>
      </c>
      <c r="S114" s="40">
        <v>0</v>
      </c>
      <c r="U114" s="21">
        <f t="shared" si="34"/>
        <v>-4.5562999999999922</v>
      </c>
      <c r="V114" s="21">
        <v>0</v>
      </c>
      <c r="W114" s="21">
        <f t="shared" si="35"/>
        <v>-5.9922999999999922</v>
      </c>
      <c r="X114" s="21">
        <v>0</v>
      </c>
      <c r="Y114" s="21">
        <f t="shared" si="36"/>
        <v>-4.6459999999999928</v>
      </c>
      <c r="Z114" s="21">
        <v>0</v>
      </c>
      <c r="AA114" s="21">
        <f t="shared" si="37"/>
        <v>-4.9623969341364083</v>
      </c>
      <c r="AB114" s="21">
        <v>0</v>
      </c>
      <c r="AC114" s="21">
        <f t="shared" si="38"/>
        <v>-5.4889339740235199</v>
      </c>
      <c r="AD114" s="21">
        <v>0</v>
      </c>
      <c r="AE114" s="21">
        <f t="shared" si="39"/>
        <v>-5.2456629398620134</v>
      </c>
      <c r="AF114" s="21">
        <v>0</v>
      </c>
      <c r="AK114" s="21">
        <f t="shared" si="40"/>
        <v>-5.338399999999992</v>
      </c>
      <c r="AL114" s="21">
        <v>0</v>
      </c>
      <c r="AM114" s="21">
        <f t="shared" si="30"/>
        <v>-9.3926161063232332</v>
      </c>
      <c r="AN114" s="21">
        <v>0</v>
      </c>
      <c r="AV114" s="21">
        <f t="shared" si="41"/>
        <v>-4.4453458183614405</v>
      </c>
      <c r="AW114" s="21">
        <v>0</v>
      </c>
      <c r="AX114" s="21">
        <f t="shared" si="42"/>
        <v>-4.963849872511739</v>
      </c>
      <c r="AY114" s="21">
        <v>0</v>
      </c>
      <c r="AZ114" s="21">
        <f t="shared" si="28"/>
        <v>-9.1198508467966679</v>
      </c>
      <c r="BA114" s="21">
        <v>0</v>
      </c>
      <c r="BB114" s="21">
        <f t="shared" si="43"/>
        <v>-4.7560204665996748</v>
      </c>
      <c r="BC114" s="21">
        <v>0</v>
      </c>
      <c r="BF114" s="21">
        <f t="shared" si="44"/>
        <v>-5.8945369336016169</v>
      </c>
      <c r="BG114" s="21">
        <v>0</v>
      </c>
      <c r="BJ114" s="21">
        <f t="shared" si="45"/>
        <v>-4.8667793118255984</v>
      </c>
      <c r="BK114" s="21">
        <v>0</v>
      </c>
      <c r="BL114" s="21">
        <f t="shared" si="46"/>
        <v>-7.2445175382731222</v>
      </c>
      <c r="BM114" s="21">
        <v>0</v>
      </c>
      <c r="BO114" s="21">
        <f t="shared" si="47"/>
        <v>-5.5418368345779871</v>
      </c>
      <c r="BP114" s="21">
        <v>0</v>
      </c>
      <c r="BQ114" s="21">
        <f t="shared" si="50"/>
        <v>-9.7587917219029823</v>
      </c>
      <c r="BR114" s="21">
        <v>0</v>
      </c>
      <c r="BS114" s="21">
        <f t="shared" si="49"/>
        <v>-5.529569968737035</v>
      </c>
      <c r="BT114" s="21">
        <v>0</v>
      </c>
    </row>
    <row r="115" spans="2:72" x14ac:dyDescent="0.25">
      <c r="B115" s="21">
        <f t="shared" si="26"/>
        <v>-6.6153999999999948</v>
      </c>
      <c r="C115" s="21">
        <v>0</v>
      </c>
      <c r="G115" s="21">
        <f t="shared" si="31"/>
        <v>-4.0480419999999944</v>
      </c>
      <c r="H115" s="21">
        <v>0</v>
      </c>
      <c r="J115" s="21">
        <f t="shared" si="29"/>
        <v>-7.2882999999999853</v>
      </c>
      <c r="K115" s="21">
        <v>0</v>
      </c>
      <c r="L115" s="21">
        <f t="shared" si="29"/>
        <v>-6.0531032294738347</v>
      </c>
      <c r="M115" s="21">
        <v>0</v>
      </c>
      <c r="N115" s="21">
        <f t="shared" si="32"/>
        <v>-5.4155288150402381</v>
      </c>
      <c r="O115" s="21">
        <v>0</v>
      </c>
      <c r="P115" s="21">
        <f t="shared" si="27"/>
        <v>-9.4187503249719029</v>
      </c>
      <c r="Q115" s="21">
        <v>0</v>
      </c>
      <c r="R115" s="21">
        <f t="shared" si="33"/>
        <v>-5.3623322971541532</v>
      </c>
      <c r="S115" s="40">
        <v>0</v>
      </c>
      <c r="U115" s="21">
        <f t="shared" si="34"/>
        <v>-4.5062999999999924</v>
      </c>
      <c r="V115" s="21">
        <v>0</v>
      </c>
      <c r="W115" s="21">
        <f t="shared" si="35"/>
        <v>-5.9422999999999924</v>
      </c>
      <c r="X115" s="21">
        <v>0</v>
      </c>
      <c r="Y115" s="21">
        <f t="shared" si="36"/>
        <v>-4.595999999999993</v>
      </c>
      <c r="Z115" s="21">
        <v>0</v>
      </c>
      <c r="AA115" s="21">
        <f t="shared" si="37"/>
        <v>-4.9123969341364084</v>
      </c>
      <c r="AB115" s="21">
        <v>0</v>
      </c>
      <c r="AC115" s="21">
        <f t="shared" si="38"/>
        <v>-5.4389339740235201</v>
      </c>
      <c r="AD115" s="21">
        <v>0</v>
      </c>
      <c r="AE115" s="21">
        <f t="shared" si="39"/>
        <v>-5.1956629398620136</v>
      </c>
      <c r="AF115" s="21">
        <v>0</v>
      </c>
      <c r="AK115" s="21">
        <f t="shared" si="40"/>
        <v>-5.2883999999999922</v>
      </c>
      <c r="AL115" s="21">
        <v>0</v>
      </c>
      <c r="AM115" s="21">
        <f t="shared" si="30"/>
        <v>-9.3426161063232325</v>
      </c>
      <c r="AN115" s="21">
        <v>0</v>
      </c>
      <c r="AV115" s="21">
        <f t="shared" si="41"/>
        <v>-4.3953458183614407</v>
      </c>
      <c r="AW115" s="21">
        <v>0</v>
      </c>
      <c r="AX115" s="21">
        <f t="shared" si="42"/>
        <v>-4.9138498725117392</v>
      </c>
      <c r="AY115" s="21">
        <v>0</v>
      </c>
      <c r="AZ115" s="21">
        <f t="shared" si="28"/>
        <v>-9.0698508467966672</v>
      </c>
      <c r="BA115" s="21">
        <v>0</v>
      </c>
      <c r="BB115" s="21">
        <f t="shared" si="43"/>
        <v>-4.706020466599675</v>
      </c>
      <c r="BC115" s="21">
        <v>0</v>
      </c>
      <c r="BF115" s="21">
        <f t="shared" si="44"/>
        <v>-5.8445369336016171</v>
      </c>
      <c r="BG115" s="21">
        <v>0</v>
      </c>
      <c r="BJ115" s="21">
        <f t="shared" si="45"/>
        <v>-4.8167793118255986</v>
      </c>
      <c r="BK115" s="21">
        <v>0</v>
      </c>
      <c r="BL115" s="21">
        <f t="shared" si="46"/>
        <v>-7.1445175382731225</v>
      </c>
      <c r="BM115" s="21">
        <v>0</v>
      </c>
      <c r="BO115" s="21">
        <f t="shared" si="47"/>
        <v>-5.4918368345779873</v>
      </c>
      <c r="BP115" s="21">
        <v>0</v>
      </c>
      <c r="BQ115" s="21">
        <f t="shared" si="50"/>
        <v>-9.7087917219029816</v>
      </c>
      <c r="BR115" s="21">
        <v>0</v>
      </c>
      <c r="BS115" s="21">
        <f t="shared" si="49"/>
        <v>-5.4795699687370352</v>
      </c>
      <c r="BT115" s="21">
        <v>0</v>
      </c>
    </row>
    <row r="116" spans="2:72" x14ac:dyDescent="0.25">
      <c r="B116" s="21">
        <f t="shared" si="26"/>
        <v>-6.565399999999995</v>
      </c>
      <c r="C116" s="21">
        <v>0</v>
      </c>
      <c r="G116" s="21">
        <f t="shared" si="31"/>
        <v>-3.9980419999999945</v>
      </c>
      <c r="H116" s="21">
        <v>0</v>
      </c>
      <c r="J116" s="21">
        <f t="shared" si="29"/>
        <v>-7.2382999999999855</v>
      </c>
      <c r="K116" s="21">
        <v>0</v>
      </c>
      <c r="L116" s="21">
        <f t="shared" si="29"/>
        <v>-6.0031032294738349</v>
      </c>
      <c r="M116" s="21">
        <v>0</v>
      </c>
      <c r="N116" s="21">
        <f t="shared" si="32"/>
        <v>-5.3655288150402383</v>
      </c>
      <c r="O116" s="21">
        <v>0</v>
      </c>
      <c r="P116" s="21">
        <f t="shared" si="27"/>
        <v>-9.3687503249719022</v>
      </c>
      <c r="Q116" s="21">
        <v>0</v>
      </c>
      <c r="R116" s="21">
        <f t="shared" si="33"/>
        <v>-5.3123322971541533</v>
      </c>
      <c r="S116" s="40">
        <v>0</v>
      </c>
      <c r="U116" s="21">
        <f t="shared" si="34"/>
        <v>-4.4562999999999926</v>
      </c>
      <c r="V116" s="21">
        <v>0</v>
      </c>
      <c r="W116" s="21">
        <f t="shared" si="35"/>
        <v>-5.8922999999999925</v>
      </c>
      <c r="X116" s="21">
        <v>0</v>
      </c>
      <c r="Y116" s="21">
        <f t="shared" si="36"/>
        <v>-4.5459999999999932</v>
      </c>
      <c r="Z116" s="21">
        <v>0</v>
      </c>
      <c r="AA116" s="21">
        <f t="shared" si="37"/>
        <v>-4.8623969341364086</v>
      </c>
      <c r="AB116" s="21">
        <v>0</v>
      </c>
      <c r="AC116" s="21">
        <f t="shared" si="38"/>
        <v>-5.3889339740235203</v>
      </c>
      <c r="AD116" s="21">
        <v>0</v>
      </c>
      <c r="AE116" s="21">
        <f t="shared" si="39"/>
        <v>-5.1456629398620137</v>
      </c>
      <c r="AF116" s="21">
        <v>0</v>
      </c>
      <c r="AK116" s="21">
        <f t="shared" si="40"/>
        <v>-5.2383999999999924</v>
      </c>
      <c r="AL116" s="21">
        <v>0</v>
      </c>
      <c r="AM116" s="21">
        <f t="shared" si="30"/>
        <v>-9.2926161063232318</v>
      </c>
      <c r="AN116" s="21">
        <v>0</v>
      </c>
      <c r="AV116" s="21">
        <f t="shared" si="41"/>
        <v>-4.3453458183614408</v>
      </c>
      <c r="AW116" s="21">
        <v>0</v>
      </c>
      <c r="AX116" s="21">
        <f t="shared" si="42"/>
        <v>-4.8638498725117394</v>
      </c>
      <c r="AY116" s="21">
        <v>0</v>
      </c>
      <c r="AZ116" s="21">
        <f t="shared" si="28"/>
        <v>-9.0198508467966665</v>
      </c>
      <c r="BA116" s="21">
        <v>0</v>
      </c>
      <c r="BB116" s="21">
        <f t="shared" si="43"/>
        <v>-4.6560204665996752</v>
      </c>
      <c r="BC116" s="21">
        <v>0</v>
      </c>
      <c r="BF116" s="21">
        <f t="shared" si="44"/>
        <v>-5.7945369336016173</v>
      </c>
      <c r="BG116" s="21">
        <v>0</v>
      </c>
      <c r="BJ116" s="21">
        <f t="shared" si="45"/>
        <v>-4.7667793118255988</v>
      </c>
      <c r="BK116" s="21">
        <v>0</v>
      </c>
      <c r="BL116" s="21">
        <f t="shared" si="46"/>
        <v>-7.0445175382731229</v>
      </c>
      <c r="BM116" s="21">
        <v>0</v>
      </c>
      <c r="BO116" s="21">
        <f t="shared" si="47"/>
        <v>-5.4418368345779875</v>
      </c>
      <c r="BP116" s="21">
        <v>0</v>
      </c>
      <c r="BQ116" s="21">
        <f t="shared" si="50"/>
        <v>-9.6587917219029809</v>
      </c>
      <c r="BR116" s="21">
        <v>0</v>
      </c>
      <c r="BS116" s="21">
        <f t="shared" si="49"/>
        <v>-5.4295699687370353</v>
      </c>
      <c r="BT116" s="21">
        <v>0</v>
      </c>
    </row>
    <row r="117" spans="2:72" x14ac:dyDescent="0.25">
      <c r="B117" s="21">
        <f t="shared" si="26"/>
        <v>-6.5153999999999952</v>
      </c>
      <c r="C117" s="21">
        <v>0</v>
      </c>
      <c r="G117" s="21">
        <f t="shared" si="31"/>
        <v>-3.9480419999999947</v>
      </c>
      <c r="H117" s="21">
        <v>0</v>
      </c>
      <c r="J117" s="21">
        <f t="shared" si="29"/>
        <v>-7.1882999999999857</v>
      </c>
      <c r="K117" s="21">
        <v>0</v>
      </c>
      <c r="L117" s="21">
        <f t="shared" si="29"/>
        <v>-5.9531032294738351</v>
      </c>
      <c r="M117" s="21">
        <v>0</v>
      </c>
      <c r="N117" s="21">
        <f t="shared" si="32"/>
        <v>-5.3155288150402384</v>
      </c>
      <c r="O117" s="21">
        <v>0</v>
      </c>
      <c r="P117" s="21">
        <f t="shared" si="27"/>
        <v>-9.3187503249719015</v>
      </c>
      <c r="Q117" s="21">
        <v>0</v>
      </c>
      <c r="R117" s="21">
        <f t="shared" si="33"/>
        <v>-5.2623322971541535</v>
      </c>
      <c r="S117" s="40">
        <v>0</v>
      </c>
      <c r="U117" s="21">
        <f t="shared" si="34"/>
        <v>-4.4062999999999928</v>
      </c>
      <c r="V117" s="21">
        <v>0</v>
      </c>
      <c r="W117" s="21">
        <f t="shared" si="35"/>
        <v>-5.8422999999999927</v>
      </c>
      <c r="X117" s="21">
        <v>0</v>
      </c>
      <c r="Y117" s="21">
        <f t="shared" si="36"/>
        <v>-4.4959999999999933</v>
      </c>
      <c r="Z117" s="21">
        <v>0</v>
      </c>
      <c r="AA117" s="21">
        <f t="shared" si="37"/>
        <v>-4.8123969341364088</v>
      </c>
      <c r="AB117" s="21">
        <v>0</v>
      </c>
      <c r="AC117" s="21">
        <f t="shared" si="38"/>
        <v>-5.3389339740235204</v>
      </c>
      <c r="AD117" s="21">
        <v>0</v>
      </c>
      <c r="AE117" s="21">
        <f t="shared" si="39"/>
        <v>-5.0956629398620139</v>
      </c>
      <c r="AF117" s="21">
        <v>0</v>
      </c>
      <c r="AK117" s="21">
        <f t="shared" si="40"/>
        <v>-5.1883999999999926</v>
      </c>
      <c r="AL117" s="21">
        <v>0</v>
      </c>
      <c r="AM117" s="21">
        <f t="shared" si="30"/>
        <v>-9.2426161063232311</v>
      </c>
      <c r="AN117" s="21">
        <v>0</v>
      </c>
      <c r="AV117" s="21">
        <f t="shared" si="41"/>
        <v>-4.295345818361441</v>
      </c>
      <c r="AW117" s="21">
        <v>0</v>
      </c>
      <c r="AX117" s="21">
        <f t="shared" si="42"/>
        <v>-4.8138498725117396</v>
      </c>
      <c r="AY117" s="21">
        <v>0</v>
      </c>
      <c r="AZ117" s="21">
        <f t="shared" si="28"/>
        <v>-8.9698508467966658</v>
      </c>
      <c r="BA117" s="21">
        <v>0</v>
      </c>
      <c r="BB117" s="21">
        <f t="shared" si="43"/>
        <v>-4.6060204665996753</v>
      </c>
      <c r="BC117" s="21">
        <v>0</v>
      </c>
      <c r="BF117" s="21">
        <f t="shared" si="44"/>
        <v>-5.7445369336016174</v>
      </c>
      <c r="BG117" s="21">
        <v>0</v>
      </c>
      <c r="BJ117" s="21">
        <f t="shared" si="45"/>
        <v>-4.716779311825599</v>
      </c>
      <c r="BK117" s="21">
        <v>0</v>
      </c>
      <c r="BL117" s="21">
        <f t="shared" si="46"/>
        <v>-6.9445175382731232</v>
      </c>
      <c r="BM117" s="21">
        <v>0</v>
      </c>
      <c r="BO117" s="21">
        <f t="shared" si="47"/>
        <v>-5.3918368345779877</v>
      </c>
      <c r="BP117" s="21">
        <v>0</v>
      </c>
      <c r="BQ117" s="21">
        <f t="shared" si="50"/>
        <v>-9.6087917219029801</v>
      </c>
      <c r="BR117" s="21">
        <v>0</v>
      </c>
      <c r="BS117" s="21">
        <f t="shared" si="49"/>
        <v>-5.3795699687370355</v>
      </c>
      <c r="BT117" s="21">
        <v>0</v>
      </c>
    </row>
    <row r="118" spans="2:72" x14ac:dyDescent="0.25">
      <c r="B118" s="21">
        <f t="shared" ref="B118:B144" si="51">+B119-0.05</f>
        <v>-6.4653999999999954</v>
      </c>
      <c r="C118" s="21">
        <v>0</v>
      </c>
      <c r="G118" s="21">
        <f t="shared" si="31"/>
        <v>-3.8980419999999949</v>
      </c>
      <c r="H118" s="21">
        <v>0</v>
      </c>
      <c r="J118" s="21">
        <f t="shared" si="29"/>
        <v>-7.1382999999999859</v>
      </c>
      <c r="K118" s="21">
        <v>0</v>
      </c>
      <c r="L118" s="21">
        <f t="shared" si="29"/>
        <v>-5.9031032294738353</v>
      </c>
      <c r="M118" s="21">
        <v>0</v>
      </c>
      <c r="N118" s="21">
        <f t="shared" si="32"/>
        <v>-5.2655288150402386</v>
      </c>
      <c r="O118" s="21">
        <v>0</v>
      </c>
      <c r="P118" s="21">
        <f t="shared" si="27"/>
        <v>-9.2687503249719008</v>
      </c>
      <c r="Q118" s="21">
        <v>0</v>
      </c>
      <c r="R118" s="21">
        <f t="shared" si="33"/>
        <v>-5.2123322971541537</v>
      </c>
      <c r="S118" s="40">
        <v>0</v>
      </c>
      <c r="U118" s="21">
        <f t="shared" si="34"/>
        <v>-4.356299999999993</v>
      </c>
      <c r="V118" s="21">
        <v>0</v>
      </c>
      <c r="W118" s="21">
        <f t="shared" si="35"/>
        <v>-5.7922999999999929</v>
      </c>
      <c r="X118" s="21">
        <v>0</v>
      </c>
      <c r="Y118" s="21">
        <f t="shared" si="36"/>
        <v>-4.4459999999999935</v>
      </c>
      <c r="Z118" s="21">
        <v>0</v>
      </c>
      <c r="AA118" s="21">
        <f t="shared" si="37"/>
        <v>-4.762396934136409</v>
      </c>
      <c r="AB118" s="21">
        <v>0</v>
      </c>
      <c r="AC118" s="21">
        <f t="shared" si="38"/>
        <v>-5.2889339740235206</v>
      </c>
      <c r="AD118" s="21">
        <v>0</v>
      </c>
      <c r="AE118" s="21">
        <f t="shared" si="39"/>
        <v>-5.0456629398620141</v>
      </c>
      <c r="AF118" s="21">
        <v>0</v>
      </c>
      <c r="AK118" s="21">
        <f t="shared" si="40"/>
        <v>-5.1383999999999928</v>
      </c>
      <c r="AL118" s="21">
        <v>0</v>
      </c>
      <c r="AM118" s="21">
        <f t="shared" si="30"/>
        <v>-9.1926161063232303</v>
      </c>
      <c r="AN118" s="21">
        <v>0</v>
      </c>
      <c r="AV118" s="21">
        <f t="shared" si="41"/>
        <v>-4.2453458183614412</v>
      </c>
      <c r="AW118" s="21">
        <v>0</v>
      </c>
      <c r="AX118" s="21">
        <f t="shared" si="42"/>
        <v>-4.7638498725117397</v>
      </c>
      <c r="AY118" s="21">
        <v>0</v>
      </c>
      <c r="AZ118" s="21">
        <f t="shared" si="28"/>
        <v>-8.9198508467966651</v>
      </c>
      <c r="BA118" s="21">
        <v>0</v>
      </c>
      <c r="BB118" s="21">
        <f t="shared" si="43"/>
        <v>-4.5560204665996755</v>
      </c>
      <c r="BC118" s="21">
        <v>0</v>
      </c>
      <c r="BF118" s="21">
        <f t="shared" si="44"/>
        <v>-5.6945369336016176</v>
      </c>
      <c r="BG118" s="21">
        <v>0</v>
      </c>
      <c r="BJ118" s="21">
        <f t="shared" si="45"/>
        <v>-4.6667793118255991</v>
      </c>
      <c r="BK118" s="21">
        <v>0</v>
      </c>
      <c r="BL118" s="21">
        <f t="shared" si="46"/>
        <v>-6.8445175382731236</v>
      </c>
      <c r="BM118" s="21">
        <v>0</v>
      </c>
      <c r="BO118" s="21">
        <f t="shared" si="47"/>
        <v>-5.3418368345779879</v>
      </c>
      <c r="BP118" s="21">
        <v>0</v>
      </c>
      <c r="BQ118" s="21">
        <f t="shared" si="50"/>
        <v>-9.5587917219029794</v>
      </c>
      <c r="BR118" s="21">
        <v>0</v>
      </c>
      <c r="BS118" s="21">
        <f t="shared" si="49"/>
        <v>-5.3295699687370357</v>
      </c>
      <c r="BT118" s="21">
        <v>0</v>
      </c>
    </row>
    <row r="119" spans="2:72" x14ac:dyDescent="0.25">
      <c r="B119" s="21">
        <f t="shared" si="51"/>
        <v>-6.4153999999999956</v>
      </c>
      <c r="C119" s="21">
        <v>0</v>
      </c>
      <c r="G119" s="21">
        <f t="shared" si="31"/>
        <v>-3.8480419999999951</v>
      </c>
      <c r="H119" s="21">
        <v>0</v>
      </c>
      <c r="J119" s="21">
        <f t="shared" si="29"/>
        <v>-7.0882999999999861</v>
      </c>
      <c r="K119" s="21">
        <v>0</v>
      </c>
      <c r="L119" s="21">
        <f t="shared" si="29"/>
        <v>-5.8531032294738354</v>
      </c>
      <c r="M119" s="21">
        <v>0</v>
      </c>
      <c r="N119" s="21">
        <f t="shared" si="32"/>
        <v>-5.2155288150402388</v>
      </c>
      <c r="O119" s="21">
        <v>0</v>
      </c>
      <c r="P119" s="21">
        <f t="shared" si="27"/>
        <v>-9.2187503249719001</v>
      </c>
      <c r="Q119" s="21">
        <v>0</v>
      </c>
      <c r="R119" s="21">
        <f t="shared" si="33"/>
        <v>-5.1623322971541539</v>
      </c>
      <c r="S119" s="40">
        <v>0</v>
      </c>
      <c r="U119" s="21">
        <f t="shared" si="34"/>
        <v>-4.3062999999999931</v>
      </c>
      <c r="V119" s="21">
        <v>0</v>
      </c>
      <c r="W119" s="21">
        <f t="shared" si="35"/>
        <v>-5.7422999999999931</v>
      </c>
      <c r="X119" s="21">
        <v>0</v>
      </c>
      <c r="Y119" s="21">
        <f t="shared" si="36"/>
        <v>-4.3959999999999937</v>
      </c>
      <c r="Z119" s="21">
        <v>0</v>
      </c>
      <c r="AA119" s="21">
        <f t="shared" si="37"/>
        <v>-4.7123969341364091</v>
      </c>
      <c r="AB119" s="21">
        <v>0</v>
      </c>
      <c r="AC119" s="21">
        <f t="shared" si="38"/>
        <v>-5.2389339740235208</v>
      </c>
      <c r="AD119" s="21">
        <v>0</v>
      </c>
      <c r="AE119" s="21">
        <f t="shared" si="39"/>
        <v>-4.9956629398620143</v>
      </c>
      <c r="AF119" s="21">
        <v>0</v>
      </c>
      <c r="AK119" s="21">
        <f t="shared" si="40"/>
        <v>-5.0883999999999929</v>
      </c>
      <c r="AL119" s="21">
        <v>0</v>
      </c>
      <c r="AM119" s="21">
        <f t="shared" si="30"/>
        <v>-9.1426161063232296</v>
      </c>
      <c r="AN119" s="21">
        <v>0</v>
      </c>
      <c r="AV119" s="21">
        <f t="shared" si="41"/>
        <v>-4.1953458183614414</v>
      </c>
      <c r="AW119" s="21">
        <v>0</v>
      </c>
      <c r="AX119" s="21">
        <f t="shared" si="42"/>
        <v>-4.7138498725117399</v>
      </c>
      <c r="AY119" s="21">
        <v>0</v>
      </c>
      <c r="AZ119" s="21">
        <f t="shared" si="28"/>
        <v>-8.8698508467966644</v>
      </c>
      <c r="BA119" s="21">
        <v>0</v>
      </c>
      <c r="BB119" s="21">
        <f t="shared" si="43"/>
        <v>-4.5060204665996757</v>
      </c>
      <c r="BC119" s="21">
        <v>0</v>
      </c>
      <c r="BF119" s="21">
        <f t="shared" si="44"/>
        <v>-5.6445369336016178</v>
      </c>
      <c r="BG119" s="21">
        <v>0</v>
      </c>
      <c r="BJ119" s="21">
        <f t="shared" si="45"/>
        <v>-4.6167793118255993</v>
      </c>
      <c r="BK119" s="21">
        <v>0</v>
      </c>
      <c r="BL119" s="21">
        <f t="shared" si="46"/>
        <v>-6.7445175382731239</v>
      </c>
      <c r="BM119" s="21">
        <v>0</v>
      </c>
      <c r="BO119" s="21">
        <f t="shared" si="47"/>
        <v>-5.291836834577988</v>
      </c>
      <c r="BP119" s="21">
        <v>0</v>
      </c>
      <c r="BQ119" s="21">
        <f t="shared" si="50"/>
        <v>-9.5087917219029787</v>
      </c>
      <c r="BR119" s="21">
        <v>0</v>
      </c>
      <c r="BS119" s="21">
        <f t="shared" si="49"/>
        <v>-5.2795699687370359</v>
      </c>
      <c r="BT119" s="21">
        <v>0</v>
      </c>
    </row>
    <row r="120" spans="2:72" x14ac:dyDescent="0.25">
      <c r="B120" s="21">
        <f t="shared" si="51"/>
        <v>-6.3653999999999957</v>
      </c>
      <c r="C120" s="21">
        <v>0</v>
      </c>
      <c r="G120" s="21">
        <f t="shared" si="31"/>
        <v>-3.7980419999999953</v>
      </c>
      <c r="H120" s="21">
        <v>0</v>
      </c>
      <c r="J120" s="21">
        <f t="shared" si="29"/>
        <v>-7.0382999999999862</v>
      </c>
      <c r="K120" s="21">
        <v>0</v>
      </c>
      <c r="L120" s="21">
        <f t="shared" si="29"/>
        <v>-5.8031032294738356</v>
      </c>
      <c r="M120" s="21">
        <v>0</v>
      </c>
      <c r="N120" s="21">
        <f t="shared" si="32"/>
        <v>-5.165528815040239</v>
      </c>
      <c r="O120" s="21">
        <v>0</v>
      </c>
      <c r="P120" s="21">
        <f t="shared" si="27"/>
        <v>-9.1687503249718993</v>
      </c>
      <c r="Q120" s="21">
        <v>0</v>
      </c>
      <c r="R120" s="21">
        <f t="shared" si="33"/>
        <v>-5.112332297154154</v>
      </c>
      <c r="S120" s="40">
        <v>0</v>
      </c>
      <c r="U120" s="21">
        <f t="shared" si="34"/>
        <v>-4.2562999999999933</v>
      </c>
      <c r="V120" s="21">
        <v>0</v>
      </c>
      <c r="W120" s="21">
        <f t="shared" si="35"/>
        <v>-5.6922999999999933</v>
      </c>
      <c r="X120" s="21">
        <v>0</v>
      </c>
      <c r="Y120" s="21">
        <f t="shared" si="36"/>
        <v>-4.3459999999999939</v>
      </c>
      <c r="Z120" s="21">
        <v>0</v>
      </c>
      <c r="AA120" s="21">
        <f t="shared" si="37"/>
        <v>-4.6623969341364093</v>
      </c>
      <c r="AB120" s="21">
        <v>0</v>
      </c>
      <c r="AC120" s="21">
        <f t="shared" si="38"/>
        <v>-5.188933974023521</v>
      </c>
      <c r="AD120" s="21">
        <v>0</v>
      </c>
      <c r="AE120" s="21">
        <f t="shared" si="39"/>
        <v>-4.9456629398620144</v>
      </c>
      <c r="AF120" s="21">
        <v>0</v>
      </c>
      <c r="AK120" s="21">
        <f t="shared" si="40"/>
        <v>-5.0383999999999931</v>
      </c>
      <c r="AL120" s="21">
        <v>0</v>
      </c>
      <c r="AM120" s="21">
        <f t="shared" si="30"/>
        <v>-9.0926161063232289</v>
      </c>
      <c r="AN120" s="21">
        <v>0</v>
      </c>
      <c r="AV120" s="21">
        <f t="shared" si="41"/>
        <v>-4.1453458183614416</v>
      </c>
      <c r="AW120" s="21">
        <v>0</v>
      </c>
      <c r="AX120" s="21">
        <f t="shared" si="42"/>
        <v>-4.6638498725117401</v>
      </c>
      <c r="AY120" s="21">
        <v>0</v>
      </c>
      <c r="AZ120" s="21">
        <f t="shared" si="28"/>
        <v>-8.8198508467966636</v>
      </c>
      <c r="BA120" s="21">
        <v>0</v>
      </c>
      <c r="BB120" s="21">
        <f t="shared" si="43"/>
        <v>-4.4560204665996759</v>
      </c>
      <c r="BC120" s="21">
        <v>0</v>
      </c>
      <c r="BF120" s="21">
        <f t="shared" si="44"/>
        <v>-5.594536933601618</v>
      </c>
      <c r="BG120" s="21">
        <v>0</v>
      </c>
      <c r="BJ120" s="21">
        <f t="shared" si="45"/>
        <v>-4.5667793118255995</v>
      </c>
      <c r="BK120" s="21">
        <v>0</v>
      </c>
      <c r="BL120" s="21">
        <f t="shared" si="46"/>
        <v>-6.6445175382731243</v>
      </c>
      <c r="BM120" s="21">
        <v>0</v>
      </c>
      <c r="BO120" s="21">
        <f t="shared" si="47"/>
        <v>-5.2418368345779882</v>
      </c>
      <c r="BP120" s="21">
        <v>0</v>
      </c>
      <c r="BQ120" s="21">
        <f t="shared" si="50"/>
        <v>-9.458791721902978</v>
      </c>
      <c r="BR120" s="21">
        <v>0</v>
      </c>
      <c r="BS120" s="21">
        <f t="shared" si="49"/>
        <v>-5.2295699687370361</v>
      </c>
      <c r="BT120" s="21">
        <v>0</v>
      </c>
    </row>
    <row r="121" spans="2:72" x14ac:dyDescent="0.25">
      <c r="B121" s="21">
        <f t="shared" si="51"/>
        <v>-6.3153999999999959</v>
      </c>
      <c r="C121" s="21">
        <v>0</v>
      </c>
      <c r="G121" s="21">
        <f t="shared" si="31"/>
        <v>-3.7480419999999954</v>
      </c>
      <c r="H121" s="21">
        <v>0</v>
      </c>
      <c r="J121" s="21">
        <f t="shared" si="29"/>
        <v>-6.9882999999999864</v>
      </c>
      <c r="K121" s="21">
        <v>0</v>
      </c>
      <c r="L121" s="21">
        <f t="shared" si="29"/>
        <v>-5.7531032294738358</v>
      </c>
      <c r="M121" s="21">
        <v>0</v>
      </c>
      <c r="N121" s="21">
        <f t="shared" si="32"/>
        <v>-5.1155288150402392</v>
      </c>
      <c r="O121" s="21">
        <v>0</v>
      </c>
      <c r="P121" s="21">
        <f t="shared" si="27"/>
        <v>-9.1187503249718986</v>
      </c>
      <c r="Q121" s="21">
        <v>0</v>
      </c>
      <c r="R121" s="21">
        <f t="shared" si="33"/>
        <v>-5.0623322971541542</v>
      </c>
      <c r="S121" s="40">
        <v>0</v>
      </c>
      <c r="U121" s="21">
        <f t="shared" si="34"/>
        <v>-4.2062999999999935</v>
      </c>
      <c r="V121" s="21">
        <v>0</v>
      </c>
      <c r="W121" s="21">
        <f t="shared" si="35"/>
        <v>-5.6422999999999934</v>
      </c>
      <c r="X121" s="21">
        <v>0</v>
      </c>
      <c r="Y121" s="21">
        <f t="shared" si="36"/>
        <v>-4.295999999999994</v>
      </c>
      <c r="Z121" s="21">
        <v>0</v>
      </c>
      <c r="AA121" s="21">
        <f t="shared" si="37"/>
        <v>-4.6123969341364095</v>
      </c>
      <c r="AB121" s="21">
        <v>0</v>
      </c>
      <c r="AC121" s="21">
        <f t="shared" si="38"/>
        <v>-5.1389339740235211</v>
      </c>
      <c r="AD121" s="21">
        <v>0</v>
      </c>
      <c r="AE121" s="21">
        <f t="shared" si="39"/>
        <v>-4.8956629398620146</v>
      </c>
      <c r="AF121" s="21">
        <v>0</v>
      </c>
      <c r="AK121" s="21">
        <f t="shared" si="40"/>
        <v>-4.9883999999999933</v>
      </c>
      <c r="AL121" s="21">
        <v>0</v>
      </c>
      <c r="AM121" s="21">
        <f t="shared" si="30"/>
        <v>-9.0426161063232282</v>
      </c>
      <c r="AN121" s="21">
        <v>0</v>
      </c>
      <c r="AV121" s="21">
        <f t="shared" si="41"/>
        <v>-4.0953458183614417</v>
      </c>
      <c r="AW121" s="21">
        <v>0</v>
      </c>
      <c r="AX121" s="21">
        <f t="shared" si="42"/>
        <v>-4.6138498725117403</v>
      </c>
      <c r="AY121" s="21">
        <v>0</v>
      </c>
      <c r="AZ121" s="21">
        <f t="shared" si="28"/>
        <v>-8.7698508467966629</v>
      </c>
      <c r="BA121" s="21">
        <v>0</v>
      </c>
      <c r="BB121" s="21">
        <f t="shared" si="43"/>
        <v>-4.4060204665996761</v>
      </c>
      <c r="BC121" s="21">
        <v>0</v>
      </c>
      <c r="BF121" s="21">
        <f t="shared" si="44"/>
        <v>-5.5445369336016181</v>
      </c>
      <c r="BG121" s="21">
        <v>0</v>
      </c>
      <c r="BJ121" s="21">
        <f t="shared" si="45"/>
        <v>-4.5167793118255997</v>
      </c>
      <c r="BK121" s="21">
        <v>0</v>
      </c>
      <c r="BL121" s="21">
        <f t="shared" si="46"/>
        <v>-6.5445175382731247</v>
      </c>
      <c r="BM121" s="21">
        <v>0</v>
      </c>
      <c r="BO121" s="21">
        <f t="shared" si="47"/>
        <v>-5.1918368345779884</v>
      </c>
      <c r="BP121" s="21">
        <v>0</v>
      </c>
      <c r="BQ121" s="21">
        <f t="shared" si="50"/>
        <v>-9.4087917219029773</v>
      </c>
      <c r="BR121" s="21">
        <v>0</v>
      </c>
      <c r="BS121" s="21">
        <f t="shared" si="49"/>
        <v>-5.1795699687370362</v>
      </c>
      <c r="BT121" s="21">
        <v>0</v>
      </c>
    </row>
    <row r="122" spans="2:72" x14ac:dyDescent="0.25">
      <c r="B122" s="21">
        <f t="shared" si="51"/>
        <v>-6.2653999999999961</v>
      </c>
      <c r="C122" s="21">
        <v>0</v>
      </c>
      <c r="G122" s="21">
        <f t="shared" si="31"/>
        <v>-3.6980419999999956</v>
      </c>
      <c r="H122" s="21">
        <v>0</v>
      </c>
      <c r="J122" s="21">
        <f t="shared" si="29"/>
        <v>-6.9382999999999866</v>
      </c>
      <c r="K122" s="21">
        <v>0</v>
      </c>
      <c r="L122" s="21">
        <f t="shared" si="29"/>
        <v>-5.703103229473836</v>
      </c>
      <c r="M122" s="21">
        <v>0</v>
      </c>
      <c r="N122" s="21">
        <f t="shared" si="32"/>
        <v>-5.0655288150402393</v>
      </c>
      <c r="O122" s="21">
        <v>0</v>
      </c>
      <c r="P122" s="21">
        <f t="shared" si="27"/>
        <v>-9.0687503249718979</v>
      </c>
      <c r="Q122" s="21">
        <v>0</v>
      </c>
      <c r="R122" s="21">
        <f t="shared" si="33"/>
        <v>-5.0123322971541544</v>
      </c>
      <c r="S122" s="40">
        <v>0</v>
      </c>
      <c r="U122" s="21">
        <f t="shared" si="34"/>
        <v>-4.1562999999999937</v>
      </c>
      <c r="V122" s="21">
        <v>0</v>
      </c>
      <c r="W122" s="21">
        <f t="shared" si="35"/>
        <v>-5.5922999999999936</v>
      </c>
      <c r="X122" s="21">
        <v>0</v>
      </c>
      <c r="Y122" s="21">
        <f t="shared" si="36"/>
        <v>-4.2459999999999942</v>
      </c>
      <c r="Z122" s="21">
        <v>0</v>
      </c>
      <c r="AA122" s="21">
        <f t="shared" si="37"/>
        <v>-4.5623969341364097</v>
      </c>
      <c r="AB122" s="21">
        <v>0</v>
      </c>
      <c r="AC122" s="21">
        <f t="shared" si="38"/>
        <v>-5.0889339740235213</v>
      </c>
      <c r="AD122" s="21">
        <v>0</v>
      </c>
      <c r="AE122" s="21">
        <f t="shared" si="39"/>
        <v>-4.8456629398620148</v>
      </c>
      <c r="AF122" s="21">
        <v>0</v>
      </c>
      <c r="AK122" s="21">
        <f t="shared" si="40"/>
        <v>-4.9383999999999935</v>
      </c>
      <c r="AL122" s="21">
        <v>0</v>
      </c>
      <c r="AM122" s="21">
        <f t="shared" si="30"/>
        <v>-8.9926161063232275</v>
      </c>
      <c r="AN122" s="21">
        <v>0</v>
      </c>
      <c r="AV122" s="21">
        <f t="shared" si="41"/>
        <v>-4.0453458183614419</v>
      </c>
      <c r="AW122" s="21">
        <v>0</v>
      </c>
      <c r="AX122" s="21">
        <f t="shared" si="42"/>
        <v>-4.5638498725117405</v>
      </c>
      <c r="AY122" s="21">
        <v>0</v>
      </c>
      <c r="AZ122" s="21">
        <f t="shared" si="28"/>
        <v>-8.7198508467966622</v>
      </c>
      <c r="BA122" s="21">
        <v>0</v>
      </c>
      <c r="BB122" s="21">
        <f t="shared" si="43"/>
        <v>-4.3560204665996762</v>
      </c>
      <c r="BC122" s="21">
        <v>0</v>
      </c>
      <c r="BF122" s="21">
        <f t="shared" si="44"/>
        <v>-5.4945369336016183</v>
      </c>
      <c r="BG122" s="21">
        <v>0</v>
      </c>
      <c r="BJ122" s="21">
        <f t="shared" si="45"/>
        <v>-4.4667793118255998</v>
      </c>
      <c r="BK122" s="21">
        <v>0</v>
      </c>
      <c r="BL122" s="21">
        <f t="shared" si="46"/>
        <v>-6.444517538273125</v>
      </c>
      <c r="BM122" s="21">
        <v>0</v>
      </c>
      <c r="BO122" s="21">
        <f t="shared" si="47"/>
        <v>-5.1418368345779886</v>
      </c>
      <c r="BP122" s="21">
        <v>0</v>
      </c>
      <c r="BQ122" s="21">
        <f t="shared" si="50"/>
        <v>-9.3587917219029766</v>
      </c>
      <c r="BR122" s="21">
        <v>0</v>
      </c>
      <c r="BS122" s="21">
        <f t="shared" si="49"/>
        <v>-5.1295699687370364</v>
      </c>
      <c r="BT122" s="21">
        <v>0</v>
      </c>
    </row>
    <row r="123" spans="2:72" x14ac:dyDescent="0.25">
      <c r="B123" s="21">
        <f t="shared" si="51"/>
        <v>-6.2153999999999963</v>
      </c>
      <c r="C123" s="21">
        <v>0</v>
      </c>
      <c r="G123" s="21">
        <f t="shared" si="31"/>
        <v>-3.6480419999999958</v>
      </c>
      <c r="H123" s="21">
        <v>0</v>
      </c>
      <c r="J123" s="21">
        <f t="shared" si="29"/>
        <v>-6.8882999999999868</v>
      </c>
      <c r="K123" s="21">
        <v>0</v>
      </c>
      <c r="L123" s="21">
        <f t="shared" si="29"/>
        <v>-5.6531032294738361</v>
      </c>
      <c r="M123" s="21">
        <v>0</v>
      </c>
      <c r="N123" s="21">
        <f t="shared" si="32"/>
        <v>-5.0155288150402395</v>
      </c>
      <c r="O123" s="21">
        <v>0</v>
      </c>
      <c r="P123" s="21">
        <f t="shared" si="27"/>
        <v>-9.0187503249718972</v>
      </c>
      <c r="Q123" s="21">
        <v>0</v>
      </c>
      <c r="R123" s="21">
        <f t="shared" si="33"/>
        <v>-4.9623322971541546</v>
      </c>
      <c r="S123" s="40">
        <v>0</v>
      </c>
      <c r="U123" s="21">
        <f t="shared" si="34"/>
        <v>-4.1062999999999938</v>
      </c>
      <c r="V123" s="21">
        <v>0</v>
      </c>
      <c r="W123" s="21">
        <f t="shared" si="35"/>
        <v>-5.5422999999999938</v>
      </c>
      <c r="X123" s="21">
        <v>0</v>
      </c>
      <c r="Y123" s="21">
        <f t="shared" si="36"/>
        <v>-4.1959999999999944</v>
      </c>
      <c r="Z123" s="21">
        <v>0</v>
      </c>
      <c r="AA123" s="21">
        <f t="shared" si="37"/>
        <v>-4.5123969341364099</v>
      </c>
      <c r="AB123" s="21">
        <v>0</v>
      </c>
      <c r="AC123" s="21">
        <f t="shared" si="38"/>
        <v>-5.0389339740235215</v>
      </c>
      <c r="AD123" s="21">
        <v>0</v>
      </c>
      <c r="AE123" s="21">
        <f t="shared" si="39"/>
        <v>-4.795662939862015</v>
      </c>
      <c r="AF123" s="21">
        <v>0</v>
      </c>
      <c r="AK123" s="21">
        <f t="shared" si="40"/>
        <v>-4.8883999999999936</v>
      </c>
      <c r="AL123" s="21">
        <v>0</v>
      </c>
      <c r="AM123" s="21">
        <f t="shared" si="30"/>
        <v>-8.9426161063232268</v>
      </c>
      <c r="AN123" s="21">
        <v>0</v>
      </c>
      <c r="AV123" s="21">
        <f t="shared" si="41"/>
        <v>-3.9953458183614416</v>
      </c>
      <c r="AW123" s="21">
        <v>0</v>
      </c>
      <c r="AX123" s="21">
        <f t="shared" si="42"/>
        <v>-4.5138498725117406</v>
      </c>
      <c r="AY123" s="21">
        <v>0</v>
      </c>
      <c r="AZ123" s="21">
        <f t="shared" si="28"/>
        <v>-8.6698508467966615</v>
      </c>
      <c r="BA123" s="21">
        <v>0</v>
      </c>
      <c r="BB123" s="21">
        <f t="shared" si="43"/>
        <v>-4.3060204665996764</v>
      </c>
      <c r="BC123" s="21">
        <v>0</v>
      </c>
      <c r="BF123" s="21">
        <f t="shared" si="44"/>
        <v>-5.4445369336016185</v>
      </c>
      <c r="BG123" s="21">
        <v>0</v>
      </c>
      <c r="BJ123" s="21">
        <f t="shared" si="45"/>
        <v>-4.4167793118256</v>
      </c>
      <c r="BK123" s="21">
        <v>0</v>
      </c>
      <c r="BL123" s="21">
        <f t="shared" si="46"/>
        <v>-6.3445175382731254</v>
      </c>
      <c r="BM123" s="21">
        <v>0</v>
      </c>
      <c r="BO123" s="21">
        <f t="shared" si="47"/>
        <v>-5.0918368345779887</v>
      </c>
      <c r="BP123" s="21">
        <v>0</v>
      </c>
      <c r="BQ123" s="21">
        <f t="shared" si="50"/>
        <v>-9.3087917219029759</v>
      </c>
      <c r="BR123" s="21">
        <v>0</v>
      </c>
      <c r="BS123" s="21">
        <f t="shared" si="49"/>
        <v>-5.0795699687370366</v>
      </c>
      <c r="BT123" s="21">
        <v>0</v>
      </c>
    </row>
    <row r="124" spans="2:72" x14ac:dyDescent="0.25">
      <c r="B124" s="21">
        <f t="shared" si="51"/>
        <v>-6.1653999999999964</v>
      </c>
      <c r="C124" s="21">
        <v>0</v>
      </c>
      <c r="G124" s="21">
        <f t="shared" si="31"/>
        <v>-3.598041999999996</v>
      </c>
      <c r="H124" s="21">
        <v>0</v>
      </c>
      <c r="J124" s="21">
        <f t="shared" si="29"/>
        <v>-6.8382999999999869</v>
      </c>
      <c r="K124" s="21">
        <v>0</v>
      </c>
      <c r="L124" s="21">
        <f t="shared" si="29"/>
        <v>-5.6031032294738363</v>
      </c>
      <c r="M124" s="21">
        <v>0</v>
      </c>
      <c r="N124" s="21">
        <f t="shared" si="32"/>
        <v>-4.9655288150402397</v>
      </c>
      <c r="O124" s="21">
        <v>0</v>
      </c>
      <c r="P124" s="21">
        <f t="shared" si="27"/>
        <v>-8.9687503249718965</v>
      </c>
      <c r="Q124" s="21">
        <v>0</v>
      </c>
      <c r="R124" s="21">
        <f t="shared" si="33"/>
        <v>-4.9123322971541548</v>
      </c>
      <c r="S124" s="40">
        <v>0</v>
      </c>
      <c r="U124" s="21">
        <f t="shared" si="34"/>
        <v>-4.056299999999994</v>
      </c>
      <c r="V124" s="21">
        <v>0</v>
      </c>
      <c r="W124" s="21">
        <f t="shared" si="35"/>
        <v>-5.492299999999994</v>
      </c>
      <c r="X124" s="21">
        <v>0</v>
      </c>
      <c r="Y124" s="21">
        <f t="shared" si="36"/>
        <v>-4.1459999999999946</v>
      </c>
      <c r="Z124" s="21">
        <v>0</v>
      </c>
      <c r="AA124" s="21">
        <f t="shared" si="37"/>
        <v>-4.46239693413641</v>
      </c>
      <c r="AB124" s="21">
        <v>0</v>
      </c>
      <c r="AC124" s="21">
        <f t="shared" si="38"/>
        <v>-4.9889339740235217</v>
      </c>
      <c r="AD124" s="21">
        <v>0</v>
      </c>
      <c r="AE124" s="21">
        <f t="shared" si="39"/>
        <v>-4.7456629398620152</v>
      </c>
      <c r="AF124" s="21">
        <v>0</v>
      </c>
      <c r="AK124" s="21">
        <f t="shared" si="40"/>
        <v>-4.8383999999999938</v>
      </c>
      <c r="AL124" s="21">
        <v>0</v>
      </c>
      <c r="AM124" s="21">
        <f t="shared" si="30"/>
        <v>-8.8926161063232261</v>
      </c>
      <c r="AN124" s="21">
        <v>0</v>
      </c>
      <c r="AV124" s="21">
        <f t="shared" si="41"/>
        <v>-3.9453458183614418</v>
      </c>
      <c r="AW124" s="21">
        <v>0</v>
      </c>
      <c r="AX124" s="21">
        <f t="shared" si="42"/>
        <v>-4.4638498725117408</v>
      </c>
      <c r="AY124" s="21">
        <v>0</v>
      </c>
      <c r="AZ124" s="21">
        <f t="shared" si="28"/>
        <v>-8.6198508467966608</v>
      </c>
      <c r="BA124" s="21">
        <v>0</v>
      </c>
      <c r="BB124" s="21">
        <f t="shared" si="43"/>
        <v>-4.2560204665996766</v>
      </c>
      <c r="BC124" s="21">
        <v>0</v>
      </c>
      <c r="BF124" s="21">
        <f t="shared" si="44"/>
        <v>-5.3945369336016187</v>
      </c>
      <c r="BG124" s="21">
        <v>0</v>
      </c>
      <c r="BJ124" s="21">
        <f t="shared" si="45"/>
        <v>-4.3667793118256002</v>
      </c>
      <c r="BK124" s="21">
        <v>0</v>
      </c>
      <c r="BL124" s="21">
        <f t="shared" si="46"/>
        <v>-6.2445175382731257</v>
      </c>
      <c r="BM124" s="21">
        <v>0</v>
      </c>
      <c r="BO124" s="21">
        <f t="shared" si="47"/>
        <v>-5.0418368345779889</v>
      </c>
      <c r="BP124" s="21">
        <v>0</v>
      </c>
      <c r="BQ124" s="21">
        <f t="shared" si="50"/>
        <v>-9.2587917219029752</v>
      </c>
      <c r="BR124" s="21">
        <v>0</v>
      </c>
      <c r="BS124" s="21">
        <f t="shared" si="49"/>
        <v>-5.0295699687370368</v>
      </c>
      <c r="BT124" s="21">
        <v>0</v>
      </c>
    </row>
    <row r="125" spans="2:72" x14ac:dyDescent="0.25">
      <c r="B125" s="21">
        <f t="shared" si="51"/>
        <v>-6.1153999999999966</v>
      </c>
      <c r="C125" s="21">
        <v>0</v>
      </c>
      <c r="G125" s="21">
        <f t="shared" si="31"/>
        <v>-3.5480419999999961</v>
      </c>
      <c r="H125" s="21">
        <v>0</v>
      </c>
      <c r="J125" s="21">
        <f t="shared" si="29"/>
        <v>-6.7882999999999871</v>
      </c>
      <c r="K125" s="21">
        <v>0</v>
      </c>
      <c r="L125" s="21">
        <f t="shared" si="29"/>
        <v>-5.5531032294738365</v>
      </c>
      <c r="M125" s="21">
        <v>0</v>
      </c>
      <c r="N125" s="21">
        <f t="shared" si="32"/>
        <v>-4.9155288150402399</v>
      </c>
      <c r="O125" s="21">
        <v>0</v>
      </c>
      <c r="P125" s="21">
        <f t="shared" si="27"/>
        <v>-8.9187503249718958</v>
      </c>
      <c r="Q125" s="21">
        <v>0</v>
      </c>
      <c r="R125" s="21">
        <f t="shared" si="33"/>
        <v>-4.8623322971541549</v>
      </c>
      <c r="S125" s="40">
        <v>0</v>
      </c>
      <c r="U125" s="21">
        <f t="shared" si="34"/>
        <v>-4.0062999999999942</v>
      </c>
      <c r="V125" s="21">
        <v>0</v>
      </c>
      <c r="W125" s="21">
        <f t="shared" si="35"/>
        <v>-5.4422999999999941</v>
      </c>
      <c r="X125" s="21">
        <v>0</v>
      </c>
      <c r="Y125" s="21">
        <f t="shared" si="36"/>
        <v>-4.0959999999999948</v>
      </c>
      <c r="Z125" s="21">
        <v>0</v>
      </c>
      <c r="AA125" s="21">
        <f t="shared" si="37"/>
        <v>-4.4123969341364102</v>
      </c>
      <c r="AB125" s="21">
        <v>0</v>
      </c>
      <c r="AC125" s="21">
        <f t="shared" si="38"/>
        <v>-4.9389339740235219</v>
      </c>
      <c r="AD125" s="21">
        <v>0</v>
      </c>
      <c r="AE125" s="21">
        <f t="shared" si="39"/>
        <v>-4.6956629398620153</v>
      </c>
      <c r="AF125" s="21">
        <v>0</v>
      </c>
      <c r="AK125" s="21">
        <f t="shared" si="40"/>
        <v>-4.788399999999994</v>
      </c>
      <c r="AL125" s="21">
        <v>0</v>
      </c>
      <c r="AM125" s="21">
        <f t="shared" si="30"/>
        <v>-8.8426161063232254</v>
      </c>
      <c r="AN125" s="21">
        <v>0</v>
      </c>
      <c r="AV125" s="21">
        <f t="shared" si="41"/>
        <v>-3.895345818361442</v>
      </c>
      <c r="AW125" s="21">
        <v>0</v>
      </c>
      <c r="AX125" s="21">
        <f t="shared" si="42"/>
        <v>-4.413849872511741</v>
      </c>
      <c r="AY125" s="21">
        <v>0</v>
      </c>
      <c r="AZ125" s="21">
        <f t="shared" si="28"/>
        <v>-8.5698508467966601</v>
      </c>
      <c r="BA125" s="21">
        <v>0</v>
      </c>
      <c r="BB125" s="21">
        <f t="shared" si="43"/>
        <v>-4.2060204665996768</v>
      </c>
      <c r="BC125" s="21">
        <v>0</v>
      </c>
      <c r="BF125" s="21">
        <f t="shared" si="44"/>
        <v>-5.3445369336016189</v>
      </c>
      <c r="BG125" s="21">
        <v>0</v>
      </c>
      <c r="BJ125" s="21">
        <f t="shared" si="45"/>
        <v>-4.3167793118256004</v>
      </c>
      <c r="BK125" s="21">
        <v>0</v>
      </c>
      <c r="BL125" s="21">
        <f t="shared" si="46"/>
        <v>-6.1445175382731261</v>
      </c>
      <c r="BM125" s="21">
        <v>0</v>
      </c>
      <c r="BO125" s="21">
        <f t="shared" si="47"/>
        <v>-4.9918368345779891</v>
      </c>
      <c r="BP125" s="21">
        <v>0</v>
      </c>
      <c r="BQ125" s="21">
        <f t="shared" si="50"/>
        <v>-9.2087917219029745</v>
      </c>
      <c r="BR125" s="21">
        <v>0</v>
      </c>
      <c r="BS125" s="21">
        <f t="shared" si="49"/>
        <v>-4.9795699687370369</v>
      </c>
      <c r="BT125" s="21">
        <v>0</v>
      </c>
    </row>
    <row r="126" spans="2:72" x14ac:dyDescent="0.25">
      <c r="B126" s="21">
        <f t="shared" si="51"/>
        <v>-6.0653999999999968</v>
      </c>
      <c r="C126" s="21">
        <v>0</v>
      </c>
      <c r="G126" s="21">
        <f t="shared" si="31"/>
        <v>-3.4980419999999963</v>
      </c>
      <c r="H126" s="21">
        <v>0</v>
      </c>
      <c r="J126" s="21">
        <f t="shared" si="29"/>
        <v>-6.7382999999999873</v>
      </c>
      <c r="K126" s="21">
        <v>0</v>
      </c>
      <c r="L126" s="21">
        <f t="shared" si="29"/>
        <v>-5.5031032294738367</v>
      </c>
      <c r="M126" s="21">
        <v>0</v>
      </c>
      <c r="N126" s="21">
        <f t="shared" si="32"/>
        <v>-4.86552881504024</v>
      </c>
      <c r="O126" s="21">
        <v>0</v>
      </c>
      <c r="P126" s="21">
        <f t="shared" si="27"/>
        <v>-8.8687503249718951</v>
      </c>
      <c r="Q126" s="21">
        <v>0</v>
      </c>
      <c r="R126" s="21">
        <f t="shared" si="33"/>
        <v>-4.8123322971541551</v>
      </c>
      <c r="S126" s="40">
        <v>0</v>
      </c>
      <c r="U126" s="21">
        <f t="shared" si="34"/>
        <v>-3.9562999999999944</v>
      </c>
      <c r="V126" s="21">
        <v>0</v>
      </c>
      <c r="W126" s="21">
        <f t="shared" si="35"/>
        <v>-5.3922999999999943</v>
      </c>
      <c r="X126" s="21">
        <v>0</v>
      </c>
      <c r="Y126" s="21">
        <f t="shared" si="36"/>
        <v>-4.0459999999999949</v>
      </c>
      <c r="Z126" s="21">
        <v>0</v>
      </c>
      <c r="AA126" s="21">
        <f t="shared" si="37"/>
        <v>-4.3623969341364104</v>
      </c>
      <c r="AB126" s="21">
        <v>0</v>
      </c>
      <c r="AC126" s="21">
        <f t="shared" si="38"/>
        <v>-4.888933974023522</v>
      </c>
      <c r="AD126" s="21">
        <v>0</v>
      </c>
      <c r="AE126" s="21">
        <f t="shared" si="39"/>
        <v>-4.6456629398620155</v>
      </c>
      <c r="AF126" s="21">
        <v>0</v>
      </c>
      <c r="AK126" s="21">
        <f t="shared" si="40"/>
        <v>-4.7383999999999942</v>
      </c>
      <c r="AL126" s="21">
        <v>0</v>
      </c>
      <c r="AM126" s="21">
        <f t="shared" si="30"/>
        <v>-8.7926161063232247</v>
      </c>
      <c r="AN126" s="21">
        <v>0</v>
      </c>
      <c r="AV126" s="21">
        <f t="shared" si="41"/>
        <v>-3.8453458183614422</v>
      </c>
      <c r="AW126" s="21">
        <v>0</v>
      </c>
      <c r="AX126" s="21">
        <f t="shared" si="42"/>
        <v>-4.3638498725117412</v>
      </c>
      <c r="AY126" s="21">
        <v>0</v>
      </c>
      <c r="AZ126" s="21">
        <f t="shared" si="28"/>
        <v>-8.5198508467966594</v>
      </c>
      <c r="BA126" s="21">
        <v>0</v>
      </c>
      <c r="BB126" s="21">
        <f t="shared" si="43"/>
        <v>-4.1560204665996769</v>
      </c>
      <c r="BC126" s="21">
        <v>0</v>
      </c>
      <c r="BF126" s="21">
        <f t="shared" si="44"/>
        <v>-5.294536933601619</v>
      </c>
      <c r="BG126" s="21">
        <v>0</v>
      </c>
      <c r="BJ126" s="21">
        <f t="shared" si="45"/>
        <v>-4.2667793118256006</v>
      </c>
      <c r="BK126" s="21">
        <v>0</v>
      </c>
      <c r="BL126" s="21">
        <f t="shared" si="46"/>
        <v>-6.0445175382731264</v>
      </c>
      <c r="BM126" s="21">
        <v>0</v>
      </c>
      <c r="BO126" s="21">
        <f t="shared" si="47"/>
        <v>-4.9418368345779893</v>
      </c>
      <c r="BP126" s="21">
        <v>0</v>
      </c>
      <c r="BQ126" s="21">
        <f t="shared" si="50"/>
        <v>-9.1587917219029737</v>
      </c>
      <c r="BR126" s="21">
        <v>0</v>
      </c>
      <c r="BS126" s="21">
        <f t="shared" si="49"/>
        <v>-4.9295699687370371</v>
      </c>
      <c r="BT126" s="21">
        <v>0</v>
      </c>
    </row>
    <row r="127" spans="2:72" x14ac:dyDescent="0.25">
      <c r="B127" s="21">
        <f t="shared" si="51"/>
        <v>-6.015399999999997</v>
      </c>
      <c r="C127" s="21">
        <v>0</v>
      </c>
      <c r="G127" s="21">
        <f t="shared" si="31"/>
        <v>-3.4480419999999965</v>
      </c>
      <c r="H127" s="21">
        <v>0</v>
      </c>
      <c r="J127" s="21">
        <f t="shared" si="29"/>
        <v>-6.6882999999999875</v>
      </c>
      <c r="K127" s="21">
        <v>0</v>
      </c>
      <c r="L127" s="21">
        <f t="shared" si="29"/>
        <v>-5.4531032294738369</v>
      </c>
      <c r="M127" s="21">
        <v>0</v>
      </c>
      <c r="N127" s="21">
        <f t="shared" si="32"/>
        <v>-4.8155288150402402</v>
      </c>
      <c r="O127" s="21">
        <v>0</v>
      </c>
      <c r="P127" s="21">
        <f t="shared" si="27"/>
        <v>-8.8187503249718944</v>
      </c>
      <c r="Q127" s="21">
        <v>0</v>
      </c>
      <c r="R127" s="21">
        <f t="shared" si="33"/>
        <v>-4.7623322971541553</v>
      </c>
      <c r="S127" s="40">
        <v>0</v>
      </c>
      <c r="U127" s="21">
        <f t="shared" si="34"/>
        <v>-3.9062999999999946</v>
      </c>
      <c r="V127" s="21">
        <v>0</v>
      </c>
      <c r="W127" s="21">
        <f t="shared" si="35"/>
        <v>-5.3422999999999945</v>
      </c>
      <c r="X127" s="21">
        <v>0</v>
      </c>
      <c r="Y127" s="21">
        <f t="shared" si="36"/>
        <v>-3.9959999999999947</v>
      </c>
      <c r="Z127" s="21">
        <v>0</v>
      </c>
      <c r="AA127" s="21">
        <f t="shared" si="37"/>
        <v>-4.3123969341364106</v>
      </c>
      <c r="AB127" s="21">
        <v>0</v>
      </c>
      <c r="AC127" s="21">
        <f t="shared" si="38"/>
        <v>-4.8389339740235222</v>
      </c>
      <c r="AD127" s="21">
        <v>0</v>
      </c>
      <c r="AE127" s="21">
        <f t="shared" si="39"/>
        <v>-4.5956629398620157</v>
      </c>
      <c r="AF127" s="21">
        <v>0</v>
      </c>
      <c r="AK127" s="21">
        <f t="shared" si="40"/>
        <v>-4.6883999999999943</v>
      </c>
      <c r="AL127" s="21">
        <v>0</v>
      </c>
      <c r="AM127" s="21">
        <f t="shared" si="30"/>
        <v>-8.7426161063232239</v>
      </c>
      <c r="AN127" s="21">
        <v>0</v>
      </c>
      <c r="AV127" s="21">
        <f t="shared" si="41"/>
        <v>-3.7953458183614424</v>
      </c>
      <c r="AW127" s="21">
        <v>0</v>
      </c>
      <c r="AX127" s="21">
        <f t="shared" si="42"/>
        <v>-4.3138498725117413</v>
      </c>
      <c r="AY127" s="21">
        <v>0</v>
      </c>
      <c r="AZ127" s="21">
        <f t="shared" si="28"/>
        <v>-8.4698508467966587</v>
      </c>
      <c r="BA127" s="21">
        <v>0</v>
      </c>
      <c r="BB127" s="21">
        <f t="shared" si="43"/>
        <v>-4.1060204665996771</v>
      </c>
      <c r="BC127" s="21">
        <v>0</v>
      </c>
      <c r="BF127" s="21">
        <f t="shared" si="44"/>
        <v>-5.2445369336016192</v>
      </c>
      <c r="BG127" s="21">
        <v>0</v>
      </c>
      <c r="BJ127" s="21">
        <f t="shared" si="45"/>
        <v>-4.2167793118256007</v>
      </c>
      <c r="BK127" s="21">
        <v>0</v>
      </c>
      <c r="BL127" s="21">
        <f t="shared" si="46"/>
        <v>-5.9445175382731268</v>
      </c>
      <c r="BM127" s="21">
        <v>0</v>
      </c>
      <c r="BO127" s="21">
        <f t="shared" si="47"/>
        <v>-4.8918368345779895</v>
      </c>
      <c r="BP127" s="21">
        <v>0</v>
      </c>
      <c r="BQ127" s="21">
        <f t="shared" si="50"/>
        <v>-9.108791721902973</v>
      </c>
      <c r="BR127" s="21">
        <v>0</v>
      </c>
      <c r="BS127" s="21">
        <f t="shared" si="49"/>
        <v>-4.8795699687370373</v>
      </c>
      <c r="BT127" s="21">
        <v>0</v>
      </c>
    </row>
    <row r="128" spans="2:72" x14ac:dyDescent="0.25">
      <c r="B128" s="21">
        <f t="shared" si="51"/>
        <v>-5.9653999999999971</v>
      </c>
      <c r="C128" s="21">
        <v>0</v>
      </c>
      <c r="G128" s="21">
        <f t="shared" si="31"/>
        <v>-3.3980419999999967</v>
      </c>
      <c r="H128" s="21">
        <v>0</v>
      </c>
      <c r="J128" s="21">
        <f t="shared" si="29"/>
        <v>-6.6382999999999877</v>
      </c>
      <c r="K128" s="21">
        <v>0</v>
      </c>
      <c r="L128" s="21">
        <f t="shared" si="29"/>
        <v>-5.403103229473837</v>
      </c>
      <c r="M128" s="21">
        <v>0</v>
      </c>
      <c r="N128" s="21">
        <f t="shared" si="32"/>
        <v>-4.7655288150402404</v>
      </c>
      <c r="O128" s="21">
        <v>0</v>
      </c>
      <c r="P128" s="21">
        <f t="shared" si="27"/>
        <v>-8.7687503249718937</v>
      </c>
      <c r="Q128" s="21">
        <v>0</v>
      </c>
      <c r="R128" s="21">
        <f t="shared" si="33"/>
        <v>-4.7123322971541555</v>
      </c>
      <c r="S128" s="40">
        <v>0</v>
      </c>
      <c r="U128" s="21">
        <f t="shared" si="34"/>
        <v>-3.8562999999999947</v>
      </c>
      <c r="V128" s="21">
        <v>0</v>
      </c>
      <c r="W128" s="21">
        <f t="shared" si="35"/>
        <v>-5.2922999999999947</v>
      </c>
      <c r="X128" s="21">
        <v>0</v>
      </c>
      <c r="Y128" s="21">
        <f t="shared" si="36"/>
        <v>-3.9459999999999948</v>
      </c>
      <c r="Z128" s="21">
        <v>0</v>
      </c>
      <c r="AA128" s="21">
        <f t="shared" si="37"/>
        <v>-4.2623969341364107</v>
      </c>
      <c r="AB128" s="21">
        <v>0</v>
      </c>
      <c r="AC128" s="21">
        <f t="shared" si="38"/>
        <v>-4.7889339740235224</v>
      </c>
      <c r="AD128" s="21">
        <v>0</v>
      </c>
      <c r="AE128" s="21">
        <f t="shared" si="39"/>
        <v>-4.5456629398620159</v>
      </c>
      <c r="AF128" s="21">
        <v>0</v>
      </c>
      <c r="AK128" s="21">
        <f t="shared" si="40"/>
        <v>-4.6383999999999945</v>
      </c>
      <c r="AL128" s="21">
        <v>0</v>
      </c>
      <c r="AM128" s="21">
        <f t="shared" si="30"/>
        <v>-8.6926161063232232</v>
      </c>
      <c r="AN128" s="21">
        <v>0</v>
      </c>
      <c r="AV128" s="21">
        <f t="shared" si="41"/>
        <v>-3.7453458183614425</v>
      </c>
      <c r="AW128" s="21">
        <v>0</v>
      </c>
      <c r="AX128" s="21">
        <f t="shared" si="42"/>
        <v>-4.2638498725117415</v>
      </c>
      <c r="AY128" s="21">
        <v>0</v>
      </c>
      <c r="AZ128" s="21">
        <f t="shared" si="28"/>
        <v>-8.419850846796658</v>
      </c>
      <c r="BA128" s="21">
        <v>0</v>
      </c>
      <c r="BB128" s="21">
        <f t="shared" si="43"/>
        <v>-4.0560204665996773</v>
      </c>
      <c r="BC128" s="21">
        <v>0</v>
      </c>
      <c r="BF128" s="21">
        <f t="shared" si="44"/>
        <v>-5.1945369336016194</v>
      </c>
      <c r="BG128" s="21">
        <v>0</v>
      </c>
      <c r="BJ128" s="21">
        <f t="shared" si="45"/>
        <v>-4.1667793118256009</v>
      </c>
      <c r="BK128" s="21">
        <v>0</v>
      </c>
      <c r="BL128" s="21">
        <f t="shared" si="46"/>
        <v>-5.8445175382731271</v>
      </c>
      <c r="BM128" s="21">
        <v>0</v>
      </c>
      <c r="BO128" s="21">
        <f t="shared" si="47"/>
        <v>-4.8418368345779896</v>
      </c>
      <c r="BP128" s="21">
        <v>0</v>
      </c>
      <c r="BQ128" s="21">
        <f t="shared" si="50"/>
        <v>-9.0587917219029723</v>
      </c>
      <c r="BR128" s="21">
        <v>0</v>
      </c>
      <c r="BS128" s="21">
        <f t="shared" si="49"/>
        <v>-4.8295699687370375</v>
      </c>
      <c r="BT128" s="21">
        <v>0</v>
      </c>
    </row>
    <row r="129" spans="2:72" x14ac:dyDescent="0.25">
      <c r="B129" s="21">
        <f t="shared" si="51"/>
        <v>-5.9153999999999973</v>
      </c>
      <c r="C129" s="21">
        <v>0</v>
      </c>
      <c r="G129" s="21">
        <f t="shared" si="31"/>
        <v>-3.3480419999999969</v>
      </c>
      <c r="H129" s="21">
        <v>0</v>
      </c>
      <c r="J129" s="21">
        <f t="shared" si="29"/>
        <v>-6.5882999999999878</v>
      </c>
      <c r="K129" s="21">
        <v>0</v>
      </c>
      <c r="L129" s="21">
        <f t="shared" si="29"/>
        <v>-5.3531032294738372</v>
      </c>
      <c r="M129" s="21">
        <v>0</v>
      </c>
      <c r="N129" s="21">
        <f t="shared" si="32"/>
        <v>-4.7155288150402406</v>
      </c>
      <c r="O129" s="21">
        <v>0</v>
      </c>
      <c r="P129" s="21">
        <f t="shared" si="27"/>
        <v>-8.718750324971893</v>
      </c>
      <c r="Q129" s="21">
        <v>0</v>
      </c>
      <c r="R129" s="21">
        <f t="shared" si="33"/>
        <v>-4.6623322971541556</v>
      </c>
      <c r="S129" s="40">
        <v>0</v>
      </c>
      <c r="U129" s="21">
        <f t="shared" si="34"/>
        <v>-3.8062999999999949</v>
      </c>
      <c r="V129" s="21">
        <v>0</v>
      </c>
      <c r="W129" s="21">
        <f t="shared" si="35"/>
        <v>-5.2422999999999949</v>
      </c>
      <c r="X129" s="21">
        <v>0</v>
      </c>
      <c r="Y129" s="21">
        <f t="shared" si="36"/>
        <v>-3.895999999999995</v>
      </c>
      <c r="Z129" s="21">
        <v>0</v>
      </c>
      <c r="AA129" s="21">
        <f t="shared" si="37"/>
        <v>-4.2123969341364109</v>
      </c>
      <c r="AB129" s="21">
        <v>0</v>
      </c>
      <c r="AC129" s="21">
        <f t="shared" si="38"/>
        <v>-4.7389339740235226</v>
      </c>
      <c r="AD129" s="21">
        <v>0</v>
      </c>
      <c r="AE129" s="21">
        <f t="shared" si="39"/>
        <v>-4.495662939862016</v>
      </c>
      <c r="AF129" s="21">
        <v>0</v>
      </c>
      <c r="AK129" s="21">
        <f t="shared" si="40"/>
        <v>-4.5883999999999947</v>
      </c>
      <c r="AL129" s="21">
        <v>0</v>
      </c>
      <c r="AM129" s="21">
        <f t="shared" si="30"/>
        <v>-8.6426161063232225</v>
      </c>
      <c r="AN129" s="21">
        <v>0</v>
      </c>
      <c r="AV129" s="21">
        <f t="shared" si="41"/>
        <v>-3.6953458183614427</v>
      </c>
      <c r="AW129" s="21">
        <v>0</v>
      </c>
      <c r="AX129" s="21">
        <f t="shared" si="42"/>
        <v>-4.2138498725117417</v>
      </c>
      <c r="AY129" s="21">
        <v>0</v>
      </c>
      <c r="AZ129" s="21">
        <f t="shared" si="28"/>
        <v>-8.3698508467966573</v>
      </c>
      <c r="BA129" s="21">
        <v>0</v>
      </c>
      <c r="BB129" s="21">
        <f t="shared" si="43"/>
        <v>-4.0060204665996775</v>
      </c>
      <c r="BC129" s="21">
        <v>0</v>
      </c>
      <c r="BF129" s="21">
        <f t="shared" si="44"/>
        <v>-5.1445369336016196</v>
      </c>
      <c r="BG129" s="21">
        <v>0</v>
      </c>
      <c r="BJ129" s="21">
        <f t="shared" si="45"/>
        <v>-4.1167793118256011</v>
      </c>
      <c r="BK129" s="21">
        <v>0</v>
      </c>
      <c r="BL129" s="21">
        <f t="shared" si="46"/>
        <v>-5.7445175382731275</v>
      </c>
      <c r="BM129" s="21">
        <v>0</v>
      </c>
      <c r="BO129" s="21">
        <f t="shared" si="47"/>
        <v>-4.7918368345779898</v>
      </c>
      <c r="BP129" s="21">
        <v>0</v>
      </c>
      <c r="BQ129" s="21">
        <f t="shared" si="50"/>
        <v>-9.0087917219029716</v>
      </c>
      <c r="BR129" s="21">
        <v>0</v>
      </c>
      <c r="BS129" s="21">
        <f t="shared" si="49"/>
        <v>-4.7795699687370377</v>
      </c>
      <c r="BT129" s="21">
        <v>0</v>
      </c>
    </row>
    <row r="130" spans="2:72" x14ac:dyDescent="0.25">
      <c r="B130" s="21">
        <f t="shared" si="51"/>
        <v>-5.8653999999999975</v>
      </c>
      <c r="C130" s="21">
        <v>0</v>
      </c>
      <c r="G130" s="21">
        <f t="shared" si="31"/>
        <v>-3.298041999999997</v>
      </c>
      <c r="H130" s="21">
        <v>0</v>
      </c>
      <c r="J130" s="21">
        <f t="shared" si="29"/>
        <v>-6.538299999999988</v>
      </c>
      <c r="K130" s="21">
        <v>0</v>
      </c>
      <c r="L130" s="21">
        <f t="shared" si="29"/>
        <v>-5.3031032294738374</v>
      </c>
      <c r="M130" s="21">
        <v>0</v>
      </c>
      <c r="N130" s="21">
        <f t="shared" ref="N130" si="52">+N131-0.05</f>
        <v>-4.6655288150402408</v>
      </c>
      <c r="O130" s="21">
        <v>0</v>
      </c>
      <c r="P130" s="21">
        <f t="shared" si="27"/>
        <v>-8.6687503249718922</v>
      </c>
      <c r="Q130" s="21">
        <v>0</v>
      </c>
      <c r="R130" s="21">
        <f t="shared" ref="R130:R157" si="53">+R131-0.05</f>
        <v>-4.6123322971541558</v>
      </c>
      <c r="S130" s="40">
        <v>0</v>
      </c>
      <c r="U130" s="21">
        <f t="shared" ref="U130:U156" si="54">+U131-0.05</f>
        <v>-3.7562999999999951</v>
      </c>
      <c r="V130" s="21">
        <v>0</v>
      </c>
      <c r="W130" s="21">
        <f t="shared" ref="W130:W156" si="55">+W131-0.05</f>
        <v>-5.192299999999995</v>
      </c>
      <c r="X130" s="21">
        <v>0</v>
      </c>
      <c r="Y130" s="21">
        <f t="shared" ref="Y130:Y156" si="56">+Y131-0.05</f>
        <v>-3.8459999999999952</v>
      </c>
      <c r="Z130" s="21">
        <v>0</v>
      </c>
      <c r="AA130" s="21">
        <f t="shared" ref="AA130:AA156" si="57">+AA131-0.05</f>
        <v>-4.1623969341364111</v>
      </c>
      <c r="AB130" s="21">
        <v>0</v>
      </c>
      <c r="AC130" s="21">
        <f t="shared" ref="AC130:AC156" si="58">+AC131-0.05</f>
        <v>-4.6889339740235227</v>
      </c>
      <c r="AD130" s="21">
        <v>0</v>
      </c>
      <c r="AE130" s="21">
        <f t="shared" ref="AE130:AE156" si="59">+AE131-0.05</f>
        <v>-4.4456629398620162</v>
      </c>
      <c r="AF130" s="21">
        <v>0</v>
      </c>
      <c r="AK130" s="21">
        <f t="shared" ref="AK130:AK156" si="60">+AK131-0.05</f>
        <v>-4.5383999999999949</v>
      </c>
      <c r="AL130" s="21">
        <v>0</v>
      </c>
      <c r="AM130" s="21">
        <f t="shared" si="30"/>
        <v>-8.5926161063232218</v>
      </c>
      <c r="AN130" s="21">
        <v>0</v>
      </c>
      <c r="AV130" s="21">
        <f t="shared" ref="AV130:AV157" si="61">+AV131-0.05</f>
        <v>-3.6453458183614429</v>
      </c>
      <c r="AW130" s="21">
        <v>0</v>
      </c>
      <c r="AX130" s="21">
        <f t="shared" ref="AX130:AX157" si="62">+AX131-0.05</f>
        <v>-4.1638498725117419</v>
      </c>
      <c r="AY130" s="21">
        <v>0</v>
      </c>
      <c r="AZ130" s="21">
        <f t="shared" si="28"/>
        <v>-8.3198508467966565</v>
      </c>
      <c r="BA130" s="21">
        <v>0</v>
      </c>
      <c r="BB130" s="21">
        <f t="shared" ref="BB130:BB157" si="63">+BB131-0.05</f>
        <v>-3.9560204665996772</v>
      </c>
      <c r="BC130" s="21">
        <v>0</v>
      </c>
      <c r="BF130" s="21">
        <f t="shared" ref="BF130:BF156" si="64">+BF131-0.05</f>
        <v>-5.0945369336016197</v>
      </c>
      <c r="BG130" s="21">
        <v>0</v>
      </c>
      <c r="BJ130" s="21">
        <f t="shared" ref="BJ130:BJ157" si="65">+BJ131-0.05</f>
        <v>-4.0667793118256013</v>
      </c>
      <c r="BK130" s="21">
        <v>0</v>
      </c>
      <c r="BL130" s="21">
        <f t="shared" si="46"/>
        <v>-5.6445175382731279</v>
      </c>
      <c r="BM130" s="21">
        <v>0</v>
      </c>
      <c r="BO130" s="21">
        <f t="shared" ref="BO130:BO156" si="66">+BO131-0.05</f>
        <v>-4.74183683457799</v>
      </c>
      <c r="BP130" s="21">
        <v>0</v>
      </c>
      <c r="BQ130" s="21">
        <f t="shared" si="50"/>
        <v>-8.9587917219029709</v>
      </c>
      <c r="BR130" s="21">
        <v>0</v>
      </c>
      <c r="BS130" s="21">
        <f t="shared" ref="BS130:BS156" si="67">+BS131-0.05</f>
        <v>-4.7295699687370378</v>
      </c>
      <c r="BT130" s="21">
        <v>0</v>
      </c>
    </row>
    <row r="131" spans="2:72" x14ac:dyDescent="0.25">
      <c r="B131" s="21">
        <f t="shared" si="51"/>
        <v>-5.8153999999999977</v>
      </c>
      <c r="C131" s="21">
        <v>0</v>
      </c>
      <c r="G131" s="21">
        <f t="shared" si="31"/>
        <v>-3.2480419999999972</v>
      </c>
      <c r="H131" s="21">
        <v>0</v>
      </c>
      <c r="J131" s="21">
        <f t="shared" si="29"/>
        <v>-6.4882999999999882</v>
      </c>
      <c r="K131" s="21">
        <v>0</v>
      </c>
      <c r="L131" s="21">
        <f t="shared" si="29"/>
        <v>-5.2531032294738376</v>
      </c>
      <c r="M131" s="21">
        <v>0</v>
      </c>
      <c r="N131" s="21">
        <f t="shared" ref="N131:N157" si="68">+N132-0.05</f>
        <v>-4.6155288150402409</v>
      </c>
      <c r="O131" s="21">
        <v>0</v>
      </c>
      <c r="P131" s="21">
        <f t="shared" si="27"/>
        <v>-8.6187503249718915</v>
      </c>
      <c r="Q131" s="21">
        <v>0</v>
      </c>
      <c r="R131" s="21">
        <f t="shared" si="53"/>
        <v>-4.562332297154156</v>
      </c>
      <c r="S131" s="40">
        <v>0</v>
      </c>
      <c r="U131" s="21">
        <f t="shared" si="54"/>
        <v>-3.7062999999999953</v>
      </c>
      <c r="V131" s="21">
        <v>0</v>
      </c>
      <c r="W131" s="21">
        <f t="shared" si="55"/>
        <v>-5.1422999999999952</v>
      </c>
      <c r="X131" s="21">
        <v>0</v>
      </c>
      <c r="Y131" s="21">
        <f t="shared" si="56"/>
        <v>-3.7959999999999954</v>
      </c>
      <c r="Z131" s="21">
        <v>0</v>
      </c>
      <c r="AA131" s="21">
        <f t="shared" si="57"/>
        <v>-4.1123969341364113</v>
      </c>
      <c r="AB131" s="21">
        <v>0</v>
      </c>
      <c r="AC131" s="21">
        <f t="shared" si="58"/>
        <v>-4.6389339740235229</v>
      </c>
      <c r="AD131" s="21">
        <v>0</v>
      </c>
      <c r="AE131" s="21">
        <f t="shared" si="59"/>
        <v>-4.3956629398620164</v>
      </c>
      <c r="AF131" s="21">
        <v>0</v>
      </c>
      <c r="AK131" s="21">
        <f t="shared" si="60"/>
        <v>-4.4883999999999951</v>
      </c>
      <c r="AL131" s="21">
        <v>0</v>
      </c>
      <c r="AM131" s="21">
        <f t="shared" si="30"/>
        <v>-8.5426161063232211</v>
      </c>
      <c r="AN131" s="21">
        <v>0</v>
      </c>
      <c r="AV131" s="21">
        <f t="shared" si="61"/>
        <v>-3.5953458183614431</v>
      </c>
      <c r="AW131" s="21">
        <v>0</v>
      </c>
      <c r="AX131" s="21">
        <f t="shared" si="62"/>
        <v>-4.1138498725117421</v>
      </c>
      <c r="AY131" s="21">
        <v>0</v>
      </c>
      <c r="AZ131" s="21">
        <f t="shared" si="28"/>
        <v>-8.2698508467966558</v>
      </c>
      <c r="BA131" s="21">
        <v>0</v>
      </c>
      <c r="BB131" s="21">
        <f t="shared" si="63"/>
        <v>-3.9060204665996774</v>
      </c>
      <c r="BC131" s="21">
        <v>0</v>
      </c>
      <c r="BF131" s="21">
        <f t="shared" si="64"/>
        <v>-5.0445369336016199</v>
      </c>
      <c r="BG131" s="21">
        <v>0</v>
      </c>
      <c r="BJ131" s="21">
        <f t="shared" si="65"/>
        <v>-4.0167793118256014</v>
      </c>
      <c r="BK131" s="21">
        <v>0</v>
      </c>
      <c r="BL131" s="21">
        <f t="shared" si="46"/>
        <v>-5.5445175382731282</v>
      </c>
      <c r="BM131" s="21">
        <v>0</v>
      </c>
      <c r="BO131" s="21">
        <f t="shared" si="66"/>
        <v>-4.6918368345779902</v>
      </c>
      <c r="BP131" s="21">
        <v>0</v>
      </c>
      <c r="BQ131" s="21">
        <f t="shared" si="50"/>
        <v>-8.9087917219029702</v>
      </c>
      <c r="BR131" s="21">
        <v>0</v>
      </c>
      <c r="BS131" s="21">
        <f t="shared" si="67"/>
        <v>-4.679569968737038</v>
      </c>
      <c r="BT131" s="21">
        <v>0</v>
      </c>
    </row>
    <row r="132" spans="2:72" x14ac:dyDescent="0.25">
      <c r="B132" s="21">
        <f t="shared" si="51"/>
        <v>-5.7653999999999979</v>
      </c>
      <c r="C132" s="21">
        <v>0</v>
      </c>
      <c r="G132" s="21">
        <f t="shared" si="31"/>
        <v>-3.1980419999999974</v>
      </c>
      <c r="H132" s="21">
        <v>0</v>
      </c>
      <c r="J132" s="21">
        <f t="shared" si="29"/>
        <v>-6.4382999999999884</v>
      </c>
      <c r="K132" s="21">
        <v>0</v>
      </c>
      <c r="L132" s="21">
        <f t="shared" si="29"/>
        <v>-5.2031032294738377</v>
      </c>
      <c r="M132" s="21">
        <v>0</v>
      </c>
      <c r="N132" s="21">
        <f t="shared" si="68"/>
        <v>-4.5655288150402411</v>
      </c>
      <c r="O132" s="21">
        <v>0</v>
      </c>
      <c r="P132" s="21">
        <f t="shared" si="27"/>
        <v>-8.5687503249718908</v>
      </c>
      <c r="Q132" s="21">
        <v>0</v>
      </c>
      <c r="R132" s="21">
        <f t="shared" si="53"/>
        <v>-4.5123322971541562</v>
      </c>
      <c r="S132" s="40">
        <v>0</v>
      </c>
      <c r="U132" s="21">
        <f t="shared" si="54"/>
        <v>-3.6562999999999954</v>
      </c>
      <c r="V132" s="21">
        <v>0</v>
      </c>
      <c r="W132" s="21">
        <f t="shared" si="55"/>
        <v>-5.0922999999999954</v>
      </c>
      <c r="X132" s="21">
        <v>0</v>
      </c>
      <c r="Y132" s="21">
        <f t="shared" si="56"/>
        <v>-3.7459999999999956</v>
      </c>
      <c r="Z132" s="21">
        <v>0</v>
      </c>
      <c r="AA132" s="21">
        <f t="shared" si="57"/>
        <v>-4.0623969341364115</v>
      </c>
      <c r="AB132" s="21">
        <v>0</v>
      </c>
      <c r="AC132" s="21">
        <f t="shared" si="58"/>
        <v>-4.5889339740235231</v>
      </c>
      <c r="AD132" s="21">
        <v>0</v>
      </c>
      <c r="AE132" s="21">
        <f t="shared" si="59"/>
        <v>-4.3456629398620166</v>
      </c>
      <c r="AF132" s="21">
        <v>0</v>
      </c>
      <c r="AK132" s="21">
        <f t="shared" si="60"/>
        <v>-4.4383999999999952</v>
      </c>
      <c r="AL132" s="21">
        <v>0</v>
      </c>
      <c r="AM132" s="21">
        <f t="shared" si="30"/>
        <v>-8.4926161063232204</v>
      </c>
      <c r="AN132" s="21">
        <v>0</v>
      </c>
      <c r="AV132" s="21">
        <f t="shared" si="61"/>
        <v>-3.5453458183614432</v>
      </c>
      <c r="AW132" s="21">
        <v>0</v>
      </c>
      <c r="AX132" s="21">
        <f t="shared" si="62"/>
        <v>-4.0638498725117422</v>
      </c>
      <c r="AY132" s="21">
        <v>0</v>
      </c>
      <c r="AZ132" s="21">
        <f t="shared" si="28"/>
        <v>-8.2198508467966551</v>
      </c>
      <c r="BA132" s="21">
        <v>0</v>
      </c>
      <c r="BB132" s="21">
        <f t="shared" si="63"/>
        <v>-3.8560204665996776</v>
      </c>
      <c r="BC132" s="21">
        <v>0</v>
      </c>
      <c r="BF132" s="21">
        <f t="shared" si="64"/>
        <v>-4.9945369336016201</v>
      </c>
      <c r="BG132" s="21">
        <v>0</v>
      </c>
      <c r="BJ132" s="21">
        <f t="shared" si="65"/>
        <v>-3.9667793118256012</v>
      </c>
      <c r="BK132" s="21">
        <v>0</v>
      </c>
      <c r="BL132" s="21">
        <f t="shared" si="46"/>
        <v>-5.4445175382731286</v>
      </c>
      <c r="BM132" s="21">
        <v>0</v>
      </c>
      <c r="BO132" s="21">
        <f t="shared" si="66"/>
        <v>-4.6418368345779903</v>
      </c>
      <c r="BP132" s="21">
        <v>0</v>
      </c>
      <c r="BQ132" s="21">
        <f t="shared" si="50"/>
        <v>-8.8587917219029695</v>
      </c>
      <c r="BR132" s="21">
        <v>0</v>
      </c>
      <c r="BS132" s="21">
        <f t="shared" si="67"/>
        <v>-4.6295699687370382</v>
      </c>
      <c r="BT132" s="21">
        <v>0</v>
      </c>
    </row>
    <row r="133" spans="2:72" x14ac:dyDescent="0.25">
      <c r="B133" s="21">
        <f t="shared" si="51"/>
        <v>-5.715399999999998</v>
      </c>
      <c r="C133" s="21">
        <v>0</v>
      </c>
      <c r="G133" s="21">
        <f t="shared" si="31"/>
        <v>-3.1480419999999976</v>
      </c>
      <c r="H133" s="21">
        <v>0</v>
      </c>
      <c r="J133" s="21">
        <f t="shared" si="29"/>
        <v>-6.3882999999999885</v>
      </c>
      <c r="K133" s="21">
        <v>0</v>
      </c>
      <c r="L133" s="21">
        <f t="shared" si="29"/>
        <v>-5.1531032294738379</v>
      </c>
      <c r="M133" s="21">
        <v>0</v>
      </c>
      <c r="N133" s="21">
        <f t="shared" si="68"/>
        <v>-4.5155288150402413</v>
      </c>
      <c r="O133" s="21">
        <v>0</v>
      </c>
      <c r="P133" s="21">
        <f t="shared" si="27"/>
        <v>-8.5187503249718901</v>
      </c>
      <c r="Q133" s="21">
        <v>0</v>
      </c>
      <c r="R133" s="21">
        <f t="shared" si="53"/>
        <v>-4.4623322971541564</v>
      </c>
      <c r="S133" s="40">
        <v>0</v>
      </c>
      <c r="U133" s="21">
        <f t="shared" si="54"/>
        <v>-3.6062999999999956</v>
      </c>
      <c r="V133" s="21">
        <v>0</v>
      </c>
      <c r="W133" s="21">
        <f t="shared" si="55"/>
        <v>-5.0422999999999956</v>
      </c>
      <c r="X133" s="21">
        <v>0</v>
      </c>
      <c r="Y133" s="21">
        <f t="shared" si="56"/>
        <v>-3.6959999999999957</v>
      </c>
      <c r="Z133" s="21">
        <v>0</v>
      </c>
      <c r="AA133" s="21">
        <f t="shared" si="57"/>
        <v>-4.0123969341364116</v>
      </c>
      <c r="AB133" s="21">
        <v>0</v>
      </c>
      <c r="AC133" s="21">
        <f t="shared" si="58"/>
        <v>-4.5389339740235233</v>
      </c>
      <c r="AD133" s="21">
        <v>0</v>
      </c>
      <c r="AE133" s="21">
        <f t="shared" si="59"/>
        <v>-4.2956629398620167</v>
      </c>
      <c r="AF133" s="21">
        <v>0</v>
      </c>
      <c r="AK133" s="21">
        <f t="shared" si="60"/>
        <v>-4.3883999999999954</v>
      </c>
      <c r="AL133" s="21">
        <v>0</v>
      </c>
      <c r="AM133" s="21">
        <f t="shared" si="30"/>
        <v>-8.4426161063232197</v>
      </c>
      <c r="AN133" s="21">
        <v>0</v>
      </c>
      <c r="AV133" s="21">
        <f t="shared" si="61"/>
        <v>-3.4953458183614434</v>
      </c>
      <c r="AW133" s="21">
        <v>0</v>
      </c>
      <c r="AX133" s="21">
        <f t="shared" si="62"/>
        <v>-4.0138498725117424</v>
      </c>
      <c r="AY133" s="21">
        <v>0</v>
      </c>
      <c r="AZ133" s="21">
        <f t="shared" si="28"/>
        <v>-8.1698508467966544</v>
      </c>
      <c r="BA133" s="21">
        <v>0</v>
      </c>
      <c r="BB133" s="21">
        <f t="shared" si="63"/>
        <v>-3.8060204665996777</v>
      </c>
      <c r="BC133" s="21">
        <v>0</v>
      </c>
      <c r="BF133" s="21">
        <f t="shared" si="64"/>
        <v>-4.9445369336016203</v>
      </c>
      <c r="BG133" s="21">
        <v>0</v>
      </c>
      <c r="BJ133" s="21">
        <f t="shared" si="65"/>
        <v>-3.9167793118256014</v>
      </c>
      <c r="BK133" s="21">
        <v>0</v>
      </c>
      <c r="BL133" s="21">
        <f t="shared" si="46"/>
        <v>-5.3445175382731289</v>
      </c>
      <c r="BM133" s="21">
        <v>0</v>
      </c>
      <c r="BO133" s="21">
        <f t="shared" si="66"/>
        <v>-4.5918368345779905</v>
      </c>
      <c r="BP133" s="21">
        <v>0</v>
      </c>
      <c r="BQ133" s="21">
        <f t="shared" si="50"/>
        <v>-8.8087917219029688</v>
      </c>
      <c r="BR133" s="21">
        <v>0</v>
      </c>
      <c r="BS133" s="21">
        <f t="shared" si="67"/>
        <v>-4.5795699687370384</v>
      </c>
      <c r="BT133" s="21">
        <v>0</v>
      </c>
    </row>
    <row r="134" spans="2:72" x14ac:dyDescent="0.25">
      <c r="B134" s="21">
        <f t="shared" si="51"/>
        <v>-5.6653999999999982</v>
      </c>
      <c r="C134" s="21">
        <v>0</v>
      </c>
      <c r="G134" s="21">
        <f t="shared" si="31"/>
        <v>-3.0980419999999977</v>
      </c>
      <c r="H134" s="21">
        <v>0</v>
      </c>
      <c r="J134" s="21">
        <f t="shared" si="29"/>
        <v>-6.3382999999999887</v>
      </c>
      <c r="K134" s="21">
        <v>0</v>
      </c>
      <c r="L134" s="21">
        <f t="shared" si="29"/>
        <v>-5.1031032294738381</v>
      </c>
      <c r="M134" s="21">
        <v>0</v>
      </c>
      <c r="N134" s="21">
        <f t="shared" si="68"/>
        <v>-4.4655288150402415</v>
      </c>
      <c r="O134" s="21">
        <v>0</v>
      </c>
      <c r="P134" s="21">
        <f t="shared" si="27"/>
        <v>-8.4687503249718894</v>
      </c>
      <c r="Q134" s="21">
        <v>0</v>
      </c>
      <c r="R134" s="21">
        <f t="shared" si="53"/>
        <v>-4.4123322971541565</v>
      </c>
      <c r="S134" s="40">
        <v>0</v>
      </c>
      <c r="U134" s="21">
        <f t="shared" si="54"/>
        <v>-3.5562999999999958</v>
      </c>
      <c r="V134" s="21">
        <v>0</v>
      </c>
      <c r="W134" s="21">
        <f t="shared" si="55"/>
        <v>-4.9922999999999957</v>
      </c>
      <c r="X134" s="21">
        <v>0</v>
      </c>
      <c r="Y134" s="21">
        <f t="shared" si="56"/>
        <v>-3.6459999999999959</v>
      </c>
      <c r="Z134" s="21">
        <v>0</v>
      </c>
      <c r="AA134" s="21">
        <f t="shared" si="57"/>
        <v>-3.9623969341364118</v>
      </c>
      <c r="AB134" s="21">
        <v>0</v>
      </c>
      <c r="AC134" s="21">
        <f t="shared" si="58"/>
        <v>-4.4889339740235235</v>
      </c>
      <c r="AD134" s="21">
        <v>0</v>
      </c>
      <c r="AE134" s="21">
        <f t="shared" si="59"/>
        <v>-4.2456629398620169</v>
      </c>
      <c r="AF134" s="21">
        <v>0</v>
      </c>
      <c r="AK134" s="21">
        <f t="shared" si="60"/>
        <v>-4.3383999999999956</v>
      </c>
      <c r="AL134" s="21">
        <v>0</v>
      </c>
      <c r="AM134" s="21">
        <f t="shared" si="30"/>
        <v>-8.392616106323219</v>
      </c>
      <c r="AN134" s="21">
        <v>0</v>
      </c>
      <c r="AV134" s="21">
        <f t="shared" si="61"/>
        <v>-3.4453458183614436</v>
      </c>
      <c r="AW134" s="21">
        <v>0</v>
      </c>
      <c r="AX134" s="21">
        <f t="shared" si="62"/>
        <v>-3.9638498725117426</v>
      </c>
      <c r="AY134" s="21">
        <v>0</v>
      </c>
      <c r="AZ134" s="21">
        <f t="shared" si="28"/>
        <v>-8.1198508467966537</v>
      </c>
      <c r="BA134" s="21">
        <v>0</v>
      </c>
      <c r="BB134" s="21">
        <f t="shared" si="63"/>
        <v>-3.7560204665996779</v>
      </c>
      <c r="BC134" s="21">
        <v>0</v>
      </c>
      <c r="BF134" s="21">
        <f t="shared" si="64"/>
        <v>-4.8945369336016205</v>
      </c>
      <c r="BG134" s="21">
        <v>0</v>
      </c>
      <c r="BJ134" s="21">
        <f t="shared" si="65"/>
        <v>-3.8667793118256015</v>
      </c>
      <c r="BK134" s="21">
        <v>0</v>
      </c>
      <c r="BL134" s="21">
        <f t="shared" si="46"/>
        <v>-5.2445175382731293</v>
      </c>
      <c r="BM134" s="21">
        <v>0</v>
      </c>
      <c r="BO134" s="21">
        <f t="shared" si="66"/>
        <v>-4.5418368345779907</v>
      </c>
      <c r="BP134" s="21">
        <v>0</v>
      </c>
      <c r="BQ134" s="21">
        <f t="shared" si="50"/>
        <v>-8.7587917219029681</v>
      </c>
      <c r="BR134" s="21">
        <v>0</v>
      </c>
      <c r="BS134" s="21">
        <f t="shared" si="67"/>
        <v>-4.5295699687370385</v>
      </c>
      <c r="BT134" s="21">
        <v>0</v>
      </c>
    </row>
    <row r="135" spans="2:72" x14ac:dyDescent="0.25">
      <c r="B135" s="21">
        <f t="shared" si="51"/>
        <v>-5.6153999999999984</v>
      </c>
      <c r="C135" s="21">
        <v>0</v>
      </c>
      <c r="G135" s="21">
        <f t="shared" si="31"/>
        <v>-3.0480419999999979</v>
      </c>
      <c r="H135" s="21">
        <v>0</v>
      </c>
      <c r="J135" s="21">
        <f t="shared" si="29"/>
        <v>-6.2882999999999889</v>
      </c>
      <c r="K135" s="21">
        <v>0</v>
      </c>
      <c r="L135" s="21">
        <f t="shared" si="29"/>
        <v>-5.0531032294738383</v>
      </c>
      <c r="M135" s="21">
        <v>0</v>
      </c>
      <c r="N135" s="21">
        <f t="shared" si="68"/>
        <v>-4.4155288150402416</v>
      </c>
      <c r="O135" s="21">
        <v>0</v>
      </c>
      <c r="P135" s="21">
        <f t="shared" si="27"/>
        <v>-8.4187503249718887</v>
      </c>
      <c r="Q135" s="21">
        <v>0</v>
      </c>
      <c r="R135" s="21">
        <f t="shared" si="53"/>
        <v>-4.3623322971541567</v>
      </c>
      <c r="S135" s="40">
        <v>0</v>
      </c>
      <c r="U135" s="21">
        <f t="shared" si="54"/>
        <v>-3.506299999999996</v>
      </c>
      <c r="V135" s="21">
        <v>0</v>
      </c>
      <c r="W135" s="21">
        <f t="shared" si="55"/>
        <v>-4.9422999999999959</v>
      </c>
      <c r="X135" s="21">
        <v>0</v>
      </c>
      <c r="Y135" s="21">
        <f t="shared" si="56"/>
        <v>-3.5959999999999961</v>
      </c>
      <c r="Z135" s="21">
        <v>0</v>
      </c>
      <c r="AA135" s="21">
        <f t="shared" si="57"/>
        <v>-3.912396934136412</v>
      </c>
      <c r="AB135" s="21">
        <v>0</v>
      </c>
      <c r="AC135" s="21">
        <f t="shared" si="58"/>
        <v>-4.4389339740235236</v>
      </c>
      <c r="AD135" s="21">
        <v>0</v>
      </c>
      <c r="AE135" s="21">
        <f t="shared" si="59"/>
        <v>-4.1956629398620171</v>
      </c>
      <c r="AF135" s="21">
        <v>0</v>
      </c>
      <c r="AK135" s="21">
        <f t="shared" si="60"/>
        <v>-4.2883999999999958</v>
      </c>
      <c r="AL135" s="21">
        <v>0</v>
      </c>
      <c r="AM135" s="21">
        <f t="shared" si="30"/>
        <v>-8.3426161063232183</v>
      </c>
      <c r="AN135" s="21">
        <v>0</v>
      </c>
      <c r="AV135" s="21">
        <f t="shared" si="61"/>
        <v>-3.3953458183614438</v>
      </c>
      <c r="AW135" s="21">
        <v>0</v>
      </c>
      <c r="AX135" s="21">
        <f t="shared" si="62"/>
        <v>-3.9138498725117428</v>
      </c>
      <c r="AY135" s="21">
        <v>0</v>
      </c>
      <c r="AZ135" s="21">
        <f t="shared" si="28"/>
        <v>-8.069850846796653</v>
      </c>
      <c r="BA135" s="21">
        <v>0</v>
      </c>
      <c r="BB135" s="21">
        <f t="shared" si="63"/>
        <v>-3.7060204665996781</v>
      </c>
      <c r="BC135" s="21">
        <v>0</v>
      </c>
      <c r="BF135" s="21">
        <f t="shared" si="64"/>
        <v>-4.8445369336016206</v>
      </c>
      <c r="BG135" s="21">
        <v>0</v>
      </c>
      <c r="BJ135" s="21">
        <f t="shared" si="65"/>
        <v>-3.8167793118256017</v>
      </c>
      <c r="BK135" s="21">
        <v>0</v>
      </c>
      <c r="BL135" s="21">
        <f t="shared" si="46"/>
        <v>-5.1445175382731296</v>
      </c>
      <c r="BM135" s="21">
        <v>0</v>
      </c>
      <c r="BO135" s="21">
        <f t="shared" si="66"/>
        <v>-4.4918368345779909</v>
      </c>
      <c r="BP135" s="21">
        <v>0</v>
      </c>
      <c r="BQ135" s="21">
        <f t="shared" si="50"/>
        <v>-8.7087917219029674</v>
      </c>
      <c r="BR135" s="21">
        <v>0</v>
      </c>
      <c r="BS135" s="21">
        <f t="shared" si="67"/>
        <v>-4.4795699687370387</v>
      </c>
      <c r="BT135" s="21">
        <v>0</v>
      </c>
    </row>
    <row r="136" spans="2:72" x14ac:dyDescent="0.25">
      <c r="B136" s="21">
        <f t="shared" si="51"/>
        <v>-5.5653999999999986</v>
      </c>
      <c r="C136" s="21">
        <v>0</v>
      </c>
      <c r="G136" s="21">
        <f t="shared" si="31"/>
        <v>-2.9980419999999981</v>
      </c>
      <c r="H136" s="21">
        <v>0</v>
      </c>
      <c r="J136" s="21">
        <f t="shared" si="29"/>
        <v>-6.2382999999999891</v>
      </c>
      <c r="K136" s="21">
        <v>0</v>
      </c>
      <c r="L136" s="21">
        <f t="shared" si="29"/>
        <v>-5.0031032294738385</v>
      </c>
      <c r="M136" s="21">
        <v>0</v>
      </c>
      <c r="N136" s="21">
        <f t="shared" si="68"/>
        <v>-4.3655288150402418</v>
      </c>
      <c r="O136" s="21">
        <v>0</v>
      </c>
      <c r="P136" s="21">
        <f t="shared" si="27"/>
        <v>-8.368750324971888</v>
      </c>
      <c r="Q136" s="21">
        <v>0</v>
      </c>
      <c r="R136" s="21">
        <f t="shared" si="53"/>
        <v>-4.3123322971541569</v>
      </c>
      <c r="S136" s="40">
        <v>0</v>
      </c>
      <c r="U136" s="21">
        <f t="shared" si="54"/>
        <v>-3.4562999999999962</v>
      </c>
      <c r="V136" s="21">
        <v>0</v>
      </c>
      <c r="W136" s="21">
        <f t="shared" si="55"/>
        <v>-4.8922999999999961</v>
      </c>
      <c r="X136" s="21">
        <v>0</v>
      </c>
      <c r="Y136" s="21">
        <f t="shared" si="56"/>
        <v>-3.5459999999999963</v>
      </c>
      <c r="Z136" s="21">
        <v>0</v>
      </c>
      <c r="AA136" s="21">
        <f t="shared" si="57"/>
        <v>-3.8623969341364122</v>
      </c>
      <c r="AB136" s="21">
        <v>0</v>
      </c>
      <c r="AC136" s="21">
        <f t="shared" si="58"/>
        <v>-4.3889339740235238</v>
      </c>
      <c r="AD136" s="21">
        <v>0</v>
      </c>
      <c r="AE136" s="21">
        <f t="shared" si="59"/>
        <v>-4.1456629398620173</v>
      </c>
      <c r="AF136" s="21">
        <v>0</v>
      </c>
      <c r="AK136" s="21">
        <f t="shared" si="60"/>
        <v>-4.2383999999999959</v>
      </c>
      <c r="AL136" s="21">
        <v>0</v>
      </c>
      <c r="AM136" s="21">
        <f t="shared" si="30"/>
        <v>-8.2926161063232176</v>
      </c>
      <c r="AN136" s="21">
        <v>0</v>
      </c>
      <c r="AV136" s="21">
        <f t="shared" si="61"/>
        <v>-3.345345818361444</v>
      </c>
      <c r="AW136" s="21">
        <v>0</v>
      </c>
      <c r="AX136" s="21">
        <f t="shared" si="62"/>
        <v>-3.8638498725117429</v>
      </c>
      <c r="AY136" s="21">
        <v>0</v>
      </c>
      <c r="AZ136" s="21">
        <f t="shared" si="28"/>
        <v>-8.0198508467966523</v>
      </c>
      <c r="BA136" s="21">
        <v>0</v>
      </c>
      <c r="BB136" s="21">
        <f t="shared" si="63"/>
        <v>-3.6560204665996783</v>
      </c>
      <c r="BC136" s="21">
        <v>0</v>
      </c>
      <c r="BF136" s="21">
        <f t="shared" si="64"/>
        <v>-4.7945369336016208</v>
      </c>
      <c r="BG136" s="21">
        <v>0</v>
      </c>
      <c r="BJ136" s="21">
        <f t="shared" si="65"/>
        <v>-3.7667793118256019</v>
      </c>
      <c r="BK136" s="21">
        <v>0</v>
      </c>
      <c r="BL136" s="21">
        <f t="shared" si="46"/>
        <v>-5.04451753827313</v>
      </c>
      <c r="BM136" s="21">
        <v>0</v>
      </c>
      <c r="BO136" s="21">
        <f t="shared" si="66"/>
        <v>-4.4418368345779911</v>
      </c>
      <c r="BP136" s="21">
        <v>0</v>
      </c>
      <c r="BQ136" s="21">
        <f t="shared" si="50"/>
        <v>-8.6587917219029666</v>
      </c>
      <c r="BR136" s="21">
        <v>0</v>
      </c>
      <c r="BS136" s="21">
        <f t="shared" si="67"/>
        <v>-4.4295699687370389</v>
      </c>
      <c r="BT136" s="21">
        <v>0</v>
      </c>
    </row>
    <row r="137" spans="2:72" x14ac:dyDescent="0.25">
      <c r="B137" s="21">
        <f t="shared" si="51"/>
        <v>-5.5153999999999987</v>
      </c>
      <c r="C137" s="21">
        <v>0</v>
      </c>
      <c r="G137" s="21">
        <f t="shared" si="31"/>
        <v>-2.9480419999999983</v>
      </c>
      <c r="H137" s="21">
        <v>0</v>
      </c>
      <c r="J137" s="21">
        <f t="shared" si="29"/>
        <v>-6.1882999999999893</v>
      </c>
      <c r="K137" s="21">
        <v>0</v>
      </c>
      <c r="L137" s="21">
        <f t="shared" si="29"/>
        <v>-4.9531032294738386</v>
      </c>
      <c r="M137" s="21">
        <v>0</v>
      </c>
      <c r="N137" s="21">
        <f t="shared" si="68"/>
        <v>-4.315528815040242</v>
      </c>
      <c r="O137" s="21">
        <v>0</v>
      </c>
      <c r="P137" s="21">
        <f t="shared" si="27"/>
        <v>-8.3187503249718873</v>
      </c>
      <c r="Q137" s="21">
        <v>0</v>
      </c>
      <c r="R137" s="21">
        <f t="shared" si="53"/>
        <v>-4.2623322971541571</v>
      </c>
      <c r="S137" s="40">
        <v>0</v>
      </c>
      <c r="U137" s="21">
        <f t="shared" si="54"/>
        <v>-3.4062999999999963</v>
      </c>
      <c r="V137" s="21">
        <v>0</v>
      </c>
      <c r="W137" s="21">
        <f t="shared" si="55"/>
        <v>-4.8422999999999963</v>
      </c>
      <c r="X137" s="21">
        <v>0</v>
      </c>
      <c r="Y137" s="21">
        <f t="shared" si="56"/>
        <v>-3.4959999999999964</v>
      </c>
      <c r="Z137" s="21">
        <v>0</v>
      </c>
      <c r="AA137" s="21">
        <f t="shared" si="57"/>
        <v>-3.8123969341364123</v>
      </c>
      <c r="AB137" s="21">
        <v>0</v>
      </c>
      <c r="AC137" s="21">
        <f t="shared" si="58"/>
        <v>-4.338933974023524</v>
      </c>
      <c r="AD137" s="21">
        <v>0</v>
      </c>
      <c r="AE137" s="21">
        <f t="shared" si="59"/>
        <v>-4.0956629398620175</v>
      </c>
      <c r="AF137" s="21">
        <v>0</v>
      </c>
      <c r="AK137" s="21">
        <f t="shared" si="60"/>
        <v>-4.1883999999999961</v>
      </c>
      <c r="AL137" s="21">
        <v>0</v>
      </c>
      <c r="AM137" s="21">
        <f t="shared" si="30"/>
        <v>-8.2426161063232168</v>
      </c>
      <c r="AN137" s="21">
        <v>0</v>
      </c>
      <c r="AV137" s="21">
        <f t="shared" si="61"/>
        <v>-3.2953458183614441</v>
      </c>
      <c r="AW137" s="21">
        <v>0</v>
      </c>
      <c r="AX137" s="21">
        <f t="shared" si="62"/>
        <v>-3.8138498725117431</v>
      </c>
      <c r="AY137" s="21">
        <v>0</v>
      </c>
      <c r="AZ137" s="21">
        <f t="shared" si="28"/>
        <v>-7.9698508467966525</v>
      </c>
      <c r="BA137" s="21">
        <v>0</v>
      </c>
      <c r="BB137" s="21">
        <f t="shared" si="63"/>
        <v>-3.6060204665996785</v>
      </c>
      <c r="BC137" s="21">
        <v>0</v>
      </c>
      <c r="BF137" s="21">
        <f t="shared" si="64"/>
        <v>-4.744536933601621</v>
      </c>
      <c r="BG137" s="21">
        <v>0</v>
      </c>
      <c r="BJ137" s="21">
        <f t="shared" si="65"/>
        <v>-3.7167793118256021</v>
      </c>
      <c r="BK137" s="21">
        <v>0</v>
      </c>
      <c r="BL137" s="21">
        <f t="shared" si="46"/>
        <v>-4.9445175382731303</v>
      </c>
      <c r="BM137" s="21">
        <v>0</v>
      </c>
      <c r="BO137" s="21">
        <f t="shared" si="66"/>
        <v>-4.3918368345779912</v>
      </c>
      <c r="BP137" s="21">
        <v>0</v>
      </c>
      <c r="BQ137" s="21">
        <f t="shared" si="50"/>
        <v>-8.6087917219029659</v>
      </c>
      <c r="BR137" s="21">
        <v>0</v>
      </c>
      <c r="BS137" s="21">
        <f t="shared" si="67"/>
        <v>-4.3795699687370391</v>
      </c>
      <c r="BT137" s="21">
        <v>0</v>
      </c>
    </row>
    <row r="138" spans="2:72" x14ac:dyDescent="0.25">
      <c r="B138" s="21">
        <f t="shared" si="51"/>
        <v>-5.4653999999999989</v>
      </c>
      <c r="C138" s="21">
        <v>0</v>
      </c>
      <c r="G138" s="21">
        <f t="shared" si="31"/>
        <v>-2.8980419999999985</v>
      </c>
      <c r="H138" s="21">
        <v>0</v>
      </c>
      <c r="J138" s="21">
        <f t="shared" si="29"/>
        <v>-6.1382999999999894</v>
      </c>
      <c r="K138" s="21">
        <v>0</v>
      </c>
      <c r="L138" s="21">
        <f t="shared" si="29"/>
        <v>-4.9031032294738388</v>
      </c>
      <c r="M138" s="21">
        <v>0</v>
      </c>
      <c r="N138" s="21">
        <f t="shared" si="68"/>
        <v>-4.2655288150402422</v>
      </c>
      <c r="O138" s="21">
        <v>0</v>
      </c>
      <c r="P138" s="21">
        <f t="shared" si="27"/>
        <v>-8.2687503249718866</v>
      </c>
      <c r="Q138" s="21">
        <v>0</v>
      </c>
      <c r="R138" s="21">
        <f t="shared" si="53"/>
        <v>-4.2123322971541572</v>
      </c>
      <c r="S138" s="40">
        <v>0</v>
      </c>
      <c r="U138" s="21">
        <f t="shared" si="54"/>
        <v>-3.3562999999999965</v>
      </c>
      <c r="V138" s="21">
        <v>0</v>
      </c>
      <c r="W138" s="21">
        <f t="shared" si="55"/>
        <v>-4.7922999999999965</v>
      </c>
      <c r="X138" s="21">
        <v>0</v>
      </c>
      <c r="Y138" s="21">
        <f t="shared" si="56"/>
        <v>-3.4459999999999966</v>
      </c>
      <c r="Z138" s="21">
        <v>0</v>
      </c>
      <c r="AA138" s="21">
        <f t="shared" si="57"/>
        <v>-3.7623969341364125</v>
      </c>
      <c r="AB138" s="21">
        <v>0</v>
      </c>
      <c r="AC138" s="21">
        <f t="shared" si="58"/>
        <v>-4.2889339740235242</v>
      </c>
      <c r="AD138" s="21">
        <v>0</v>
      </c>
      <c r="AE138" s="21">
        <f t="shared" si="59"/>
        <v>-4.0456629398620176</v>
      </c>
      <c r="AF138" s="21">
        <v>0</v>
      </c>
      <c r="AK138" s="21">
        <f t="shared" si="60"/>
        <v>-4.1383999999999963</v>
      </c>
      <c r="AL138" s="21">
        <v>0</v>
      </c>
      <c r="AM138" s="21">
        <f t="shared" si="30"/>
        <v>-8.1926161063232161</v>
      </c>
      <c r="AN138" s="21">
        <v>0</v>
      </c>
      <c r="AV138" s="21">
        <f t="shared" si="61"/>
        <v>-3.2453458183614443</v>
      </c>
      <c r="AW138" s="21">
        <v>0</v>
      </c>
      <c r="AX138" s="21">
        <f t="shared" si="62"/>
        <v>-3.7638498725117433</v>
      </c>
      <c r="AY138" s="21">
        <v>0</v>
      </c>
      <c r="AZ138" s="21">
        <f t="shared" si="28"/>
        <v>-7.9198508467966526</v>
      </c>
      <c r="BA138" s="21">
        <v>0</v>
      </c>
      <c r="BB138" s="21">
        <f t="shared" si="63"/>
        <v>-3.5560204665996786</v>
      </c>
      <c r="BC138" s="21">
        <v>0</v>
      </c>
      <c r="BF138" s="21">
        <f t="shared" si="64"/>
        <v>-4.6945369336016212</v>
      </c>
      <c r="BG138" s="21">
        <v>0</v>
      </c>
      <c r="BJ138" s="21">
        <f t="shared" si="65"/>
        <v>-3.6667793118256022</v>
      </c>
      <c r="BK138" s="21">
        <v>0</v>
      </c>
      <c r="BL138" s="21">
        <f t="shared" si="46"/>
        <v>-4.8445175382731307</v>
      </c>
      <c r="BM138" s="21">
        <v>0</v>
      </c>
      <c r="BO138" s="21">
        <f t="shared" si="66"/>
        <v>-4.3418368345779914</v>
      </c>
      <c r="BP138" s="21">
        <v>0</v>
      </c>
      <c r="BQ138" s="21">
        <f t="shared" si="50"/>
        <v>-8.5587917219029652</v>
      </c>
      <c r="BR138" s="21">
        <v>0</v>
      </c>
      <c r="BS138" s="21">
        <f t="shared" si="67"/>
        <v>-4.3295699687370393</v>
      </c>
      <c r="BT138" s="21">
        <v>0</v>
      </c>
    </row>
    <row r="139" spans="2:72" x14ac:dyDescent="0.25">
      <c r="B139" s="21">
        <f t="shared" si="51"/>
        <v>-5.4153999999999991</v>
      </c>
      <c r="C139" s="21">
        <v>0</v>
      </c>
      <c r="G139" s="21">
        <f t="shared" si="31"/>
        <v>-2.8480419999999986</v>
      </c>
      <c r="H139" s="21">
        <v>0</v>
      </c>
      <c r="J139" s="21">
        <f t="shared" si="29"/>
        <v>-6.0882999999999896</v>
      </c>
      <c r="K139" s="21">
        <v>0</v>
      </c>
      <c r="L139" s="21">
        <f t="shared" si="29"/>
        <v>-4.853103229473839</v>
      </c>
      <c r="M139" s="21">
        <v>0</v>
      </c>
      <c r="N139" s="21">
        <f t="shared" si="68"/>
        <v>-4.2155288150402423</v>
      </c>
      <c r="O139" s="21">
        <v>0</v>
      </c>
      <c r="P139" s="21">
        <f t="shared" si="27"/>
        <v>-8.2187503249718858</v>
      </c>
      <c r="Q139" s="21">
        <v>0</v>
      </c>
      <c r="R139" s="21">
        <f t="shared" si="53"/>
        <v>-4.1623322971541574</v>
      </c>
      <c r="S139" s="40">
        <v>0</v>
      </c>
      <c r="U139" s="21">
        <f t="shared" si="54"/>
        <v>-3.3062999999999967</v>
      </c>
      <c r="V139" s="21">
        <v>0</v>
      </c>
      <c r="W139" s="21">
        <f t="shared" si="55"/>
        <v>-4.7422999999999966</v>
      </c>
      <c r="X139" s="21">
        <v>0</v>
      </c>
      <c r="Y139" s="21">
        <f t="shared" si="56"/>
        <v>-3.3959999999999968</v>
      </c>
      <c r="Z139" s="21">
        <v>0</v>
      </c>
      <c r="AA139" s="21">
        <f t="shared" si="57"/>
        <v>-3.7123969341364127</v>
      </c>
      <c r="AB139" s="21">
        <v>0</v>
      </c>
      <c r="AC139" s="21">
        <f t="shared" si="58"/>
        <v>-4.2389339740235243</v>
      </c>
      <c r="AD139" s="21">
        <v>0</v>
      </c>
      <c r="AE139" s="21">
        <f t="shared" si="59"/>
        <v>-3.9956629398620178</v>
      </c>
      <c r="AF139" s="21">
        <v>0</v>
      </c>
      <c r="AK139" s="21">
        <f t="shared" si="60"/>
        <v>-4.0883999999999965</v>
      </c>
      <c r="AL139" s="21">
        <v>0</v>
      </c>
      <c r="AM139" s="21">
        <f t="shared" si="30"/>
        <v>-8.1426161063232154</v>
      </c>
      <c r="AN139" s="21">
        <v>0</v>
      </c>
      <c r="AV139" s="21">
        <f t="shared" si="61"/>
        <v>-3.1953458183614445</v>
      </c>
      <c r="AW139" s="21">
        <v>0</v>
      </c>
      <c r="AX139" s="21">
        <f t="shared" si="62"/>
        <v>-3.7138498725117435</v>
      </c>
      <c r="AY139" s="21">
        <v>0</v>
      </c>
      <c r="AZ139" s="21">
        <f t="shared" si="28"/>
        <v>-7.8698508467966528</v>
      </c>
      <c r="BA139" s="21">
        <v>0</v>
      </c>
      <c r="BB139" s="21">
        <f t="shared" si="63"/>
        <v>-3.5060204665996788</v>
      </c>
      <c r="BC139" s="21">
        <v>0</v>
      </c>
      <c r="BF139" s="21">
        <f t="shared" si="64"/>
        <v>-4.6445369336016213</v>
      </c>
      <c r="BG139" s="21">
        <v>0</v>
      </c>
      <c r="BJ139" s="21">
        <f t="shared" si="65"/>
        <v>-3.6167793118256024</v>
      </c>
      <c r="BK139" s="21">
        <v>0</v>
      </c>
      <c r="BL139" s="21">
        <f t="shared" si="46"/>
        <v>-4.7445175382731311</v>
      </c>
      <c r="BM139" s="21">
        <v>0</v>
      </c>
      <c r="BO139" s="21">
        <f t="shared" si="66"/>
        <v>-4.2918368345779916</v>
      </c>
      <c r="BP139" s="21">
        <v>0</v>
      </c>
      <c r="BQ139" s="21">
        <f t="shared" si="50"/>
        <v>-8.5087917219029645</v>
      </c>
      <c r="BR139" s="21">
        <v>0</v>
      </c>
      <c r="BS139" s="21">
        <f t="shared" si="67"/>
        <v>-4.2795699687370394</v>
      </c>
      <c r="BT139" s="21">
        <v>0</v>
      </c>
    </row>
    <row r="140" spans="2:72" x14ac:dyDescent="0.25">
      <c r="B140" s="21">
        <f t="shared" si="51"/>
        <v>-5.3653999999999993</v>
      </c>
      <c r="C140" s="21">
        <v>0</v>
      </c>
      <c r="G140" s="21">
        <f t="shared" si="31"/>
        <v>-2.7980419999999988</v>
      </c>
      <c r="H140" s="21">
        <v>0</v>
      </c>
      <c r="J140" s="21">
        <f t="shared" si="29"/>
        <v>-6.0382999999999898</v>
      </c>
      <c r="K140" s="21">
        <v>0</v>
      </c>
      <c r="L140" s="21">
        <f t="shared" si="29"/>
        <v>-4.8031032294738392</v>
      </c>
      <c r="M140" s="21">
        <v>0</v>
      </c>
      <c r="N140" s="21">
        <f t="shared" si="68"/>
        <v>-4.1655288150402425</v>
      </c>
      <c r="O140" s="21">
        <v>0</v>
      </c>
      <c r="P140" s="21">
        <f t="shared" si="27"/>
        <v>-8.1687503249718851</v>
      </c>
      <c r="Q140" s="21">
        <v>0</v>
      </c>
      <c r="R140" s="21">
        <f t="shared" si="53"/>
        <v>-4.1123322971541576</v>
      </c>
      <c r="S140" s="40">
        <v>0</v>
      </c>
      <c r="U140" s="21">
        <f t="shared" si="54"/>
        <v>-3.2562999999999969</v>
      </c>
      <c r="V140" s="21">
        <v>0</v>
      </c>
      <c r="W140" s="21">
        <f t="shared" si="55"/>
        <v>-4.6922999999999968</v>
      </c>
      <c r="X140" s="21">
        <v>0</v>
      </c>
      <c r="Y140" s="21">
        <f t="shared" si="56"/>
        <v>-3.345999999999997</v>
      </c>
      <c r="Z140" s="21">
        <v>0</v>
      </c>
      <c r="AA140" s="21">
        <f t="shared" si="57"/>
        <v>-3.6623969341364129</v>
      </c>
      <c r="AB140" s="21">
        <v>0</v>
      </c>
      <c r="AC140" s="21">
        <f t="shared" si="58"/>
        <v>-4.1889339740235245</v>
      </c>
      <c r="AD140" s="21">
        <v>0</v>
      </c>
      <c r="AE140" s="21">
        <f t="shared" si="59"/>
        <v>-3.945662939862018</v>
      </c>
      <c r="AF140" s="21">
        <v>0</v>
      </c>
      <c r="AK140" s="21">
        <f t="shared" si="60"/>
        <v>-4.0383999999999967</v>
      </c>
      <c r="AL140" s="21">
        <v>0</v>
      </c>
      <c r="AM140" s="21">
        <f t="shared" si="30"/>
        <v>-8.0926161063232147</v>
      </c>
      <c r="AN140" s="21">
        <v>0</v>
      </c>
      <c r="AQ140" s="23"/>
      <c r="AS140" s="37"/>
      <c r="AT140" s="37"/>
      <c r="AU140" s="37"/>
      <c r="AV140" s="21">
        <f t="shared" si="61"/>
        <v>-3.1453458183614447</v>
      </c>
      <c r="AW140" s="21">
        <v>0</v>
      </c>
      <c r="AX140" s="21">
        <f t="shared" si="62"/>
        <v>-3.6638498725117437</v>
      </c>
      <c r="AY140" s="21">
        <v>0</v>
      </c>
      <c r="AZ140" s="21">
        <f t="shared" si="28"/>
        <v>-7.819850846796653</v>
      </c>
      <c r="BA140" s="21">
        <v>0</v>
      </c>
      <c r="BB140" s="21">
        <f t="shared" si="63"/>
        <v>-3.456020466599679</v>
      </c>
      <c r="BC140" s="21">
        <v>0</v>
      </c>
      <c r="BF140" s="21">
        <f t="shared" si="64"/>
        <v>-4.5945369336016215</v>
      </c>
      <c r="BG140" s="21">
        <v>0</v>
      </c>
      <c r="BJ140" s="21">
        <f t="shared" si="65"/>
        <v>-3.5667793118256026</v>
      </c>
      <c r="BK140" s="21">
        <v>0</v>
      </c>
      <c r="BL140" s="21">
        <f>+BL141-0.1</f>
        <v>-4.6445175382731314</v>
      </c>
      <c r="BM140" s="21">
        <v>0</v>
      </c>
      <c r="BN140" s="41"/>
      <c r="BO140" s="21">
        <f t="shared" si="66"/>
        <v>-4.2418368345779918</v>
      </c>
      <c r="BP140" s="21">
        <v>0</v>
      </c>
      <c r="BQ140" s="21">
        <f t="shared" si="50"/>
        <v>-8.4587917219029638</v>
      </c>
      <c r="BR140" s="21">
        <v>0</v>
      </c>
      <c r="BS140" s="21">
        <f t="shared" si="67"/>
        <v>-4.2295699687370396</v>
      </c>
      <c r="BT140" s="21">
        <v>0</v>
      </c>
    </row>
    <row r="141" spans="2:72" x14ac:dyDescent="0.25">
      <c r="B141" s="21">
        <f t="shared" si="51"/>
        <v>-5.3153999999999995</v>
      </c>
      <c r="C141" s="21">
        <v>0</v>
      </c>
      <c r="G141" s="21">
        <f t="shared" si="31"/>
        <v>-2.748041999999999</v>
      </c>
      <c r="H141" s="21">
        <v>0</v>
      </c>
      <c r="J141" s="21">
        <f t="shared" si="29"/>
        <v>-5.98829999999999</v>
      </c>
      <c r="K141" s="21">
        <v>0</v>
      </c>
      <c r="L141" s="21">
        <f t="shared" si="29"/>
        <v>-4.7531032294738393</v>
      </c>
      <c r="M141" s="21">
        <v>0</v>
      </c>
      <c r="N141" s="21">
        <f t="shared" si="68"/>
        <v>-4.1155288150402427</v>
      </c>
      <c r="O141" s="21">
        <v>0</v>
      </c>
      <c r="P141" s="21">
        <f t="shared" si="27"/>
        <v>-8.1187503249718844</v>
      </c>
      <c r="Q141" s="21">
        <v>0</v>
      </c>
      <c r="R141" s="21">
        <f t="shared" si="53"/>
        <v>-4.0623322971541578</v>
      </c>
      <c r="S141" s="40">
        <v>0</v>
      </c>
      <c r="U141" s="21">
        <f t="shared" si="54"/>
        <v>-3.206299999999997</v>
      </c>
      <c r="V141" s="21">
        <v>0</v>
      </c>
      <c r="W141" s="21">
        <f t="shared" si="55"/>
        <v>-4.642299999999997</v>
      </c>
      <c r="X141" s="21">
        <v>0</v>
      </c>
      <c r="Y141" s="21">
        <f t="shared" si="56"/>
        <v>-3.2959999999999972</v>
      </c>
      <c r="Z141" s="21">
        <v>0</v>
      </c>
      <c r="AA141" s="21">
        <f t="shared" si="57"/>
        <v>-3.6123969341364131</v>
      </c>
      <c r="AB141" s="21">
        <v>0</v>
      </c>
      <c r="AC141" s="21">
        <f t="shared" si="58"/>
        <v>-4.1389339740235247</v>
      </c>
      <c r="AD141" s="21">
        <v>0</v>
      </c>
      <c r="AE141" s="21">
        <f t="shared" si="59"/>
        <v>-3.8956629398620182</v>
      </c>
      <c r="AF141" s="21">
        <v>0</v>
      </c>
      <c r="AK141" s="21">
        <f t="shared" si="60"/>
        <v>-3.9883999999999968</v>
      </c>
      <c r="AL141" s="21">
        <v>0</v>
      </c>
      <c r="AM141" s="21">
        <f t="shared" si="30"/>
        <v>-8.042616106323214</v>
      </c>
      <c r="AN141" s="21">
        <v>0</v>
      </c>
      <c r="AV141" s="21">
        <f t="shared" si="61"/>
        <v>-3.0953458183614448</v>
      </c>
      <c r="AW141" s="21">
        <v>0</v>
      </c>
      <c r="AX141" s="21">
        <f t="shared" si="62"/>
        <v>-3.6138498725117438</v>
      </c>
      <c r="AY141" s="21">
        <v>0</v>
      </c>
      <c r="AZ141" s="21">
        <f t="shared" si="28"/>
        <v>-7.7698508467966532</v>
      </c>
      <c r="BA141" s="21">
        <v>0</v>
      </c>
      <c r="BB141" s="21">
        <f t="shared" si="63"/>
        <v>-3.4060204665996792</v>
      </c>
      <c r="BC141" s="21">
        <v>0</v>
      </c>
      <c r="BF141" s="21">
        <f t="shared" si="64"/>
        <v>-4.5445369336016217</v>
      </c>
      <c r="BG141" s="21">
        <v>0</v>
      </c>
      <c r="BJ141" s="21">
        <f t="shared" si="65"/>
        <v>-3.5167793118256028</v>
      </c>
      <c r="BK141" s="21">
        <v>0</v>
      </c>
      <c r="BL141" s="21">
        <f t="shared" ref="BL130:BL157" si="69">+BL142-0.05</f>
        <v>-4.5445175382731318</v>
      </c>
      <c r="BM141" s="21">
        <v>0</v>
      </c>
      <c r="BO141" s="21">
        <f t="shared" si="66"/>
        <v>-4.1918368345779919</v>
      </c>
      <c r="BP141" s="21">
        <v>0</v>
      </c>
      <c r="BQ141" s="21">
        <f t="shared" si="50"/>
        <v>-8.4087917219029631</v>
      </c>
      <c r="BR141" s="21">
        <v>0</v>
      </c>
      <c r="BS141" s="21">
        <f t="shared" si="67"/>
        <v>-4.1795699687370398</v>
      </c>
      <c r="BT141" s="21">
        <v>0</v>
      </c>
    </row>
    <row r="142" spans="2:72" x14ac:dyDescent="0.25">
      <c r="B142" s="21">
        <f t="shared" si="51"/>
        <v>-5.2653999999999996</v>
      </c>
      <c r="C142" s="21">
        <v>0</v>
      </c>
      <c r="G142" s="21">
        <f t="shared" si="31"/>
        <v>-2.6980419999999992</v>
      </c>
      <c r="H142" s="21">
        <v>0</v>
      </c>
      <c r="J142" s="21">
        <f t="shared" si="29"/>
        <v>-5.9382999999999901</v>
      </c>
      <c r="K142" s="21">
        <v>0</v>
      </c>
      <c r="L142" s="21">
        <f t="shared" si="29"/>
        <v>-4.7031032294738395</v>
      </c>
      <c r="M142" s="21">
        <v>0</v>
      </c>
      <c r="N142" s="21">
        <f t="shared" si="68"/>
        <v>-4.0655288150402429</v>
      </c>
      <c r="O142" s="21">
        <v>0</v>
      </c>
      <c r="P142" s="21">
        <f t="shared" si="27"/>
        <v>-8.0687503249718837</v>
      </c>
      <c r="Q142" s="21">
        <v>0</v>
      </c>
      <c r="R142" s="21">
        <f t="shared" si="53"/>
        <v>-4.012332297154158</v>
      </c>
      <c r="S142" s="40">
        <v>0</v>
      </c>
      <c r="U142" s="21">
        <f t="shared" si="54"/>
        <v>-3.1562999999999972</v>
      </c>
      <c r="V142" s="21">
        <v>0</v>
      </c>
      <c r="W142" s="21">
        <f t="shared" si="55"/>
        <v>-4.5922999999999972</v>
      </c>
      <c r="X142" s="21">
        <v>0</v>
      </c>
      <c r="Y142" s="21">
        <f t="shared" si="56"/>
        <v>-3.2459999999999973</v>
      </c>
      <c r="Z142" s="21">
        <v>0</v>
      </c>
      <c r="AA142" s="21">
        <f t="shared" si="57"/>
        <v>-3.5623969341364132</v>
      </c>
      <c r="AB142" s="21">
        <v>0</v>
      </c>
      <c r="AC142" s="21">
        <f t="shared" si="58"/>
        <v>-4.0889339740235249</v>
      </c>
      <c r="AD142" s="21">
        <v>0</v>
      </c>
      <c r="AE142" s="21">
        <f t="shared" si="59"/>
        <v>-3.8456629398620183</v>
      </c>
      <c r="AF142" s="21">
        <v>0</v>
      </c>
      <c r="AK142" s="21">
        <f t="shared" si="60"/>
        <v>-3.938399999999997</v>
      </c>
      <c r="AL142" s="21">
        <v>0</v>
      </c>
      <c r="AM142" s="21">
        <f t="shared" si="30"/>
        <v>-7.9926161063232133</v>
      </c>
      <c r="AN142" s="21">
        <v>0</v>
      </c>
      <c r="AV142" s="21">
        <f t="shared" si="61"/>
        <v>-3.045345818361445</v>
      </c>
      <c r="AW142" s="21">
        <v>0</v>
      </c>
      <c r="AX142" s="21">
        <f t="shared" si="62"/>
        <v>-3.563849872511744</v>
      </c>
      <c r="AY142" s="21">
        <v>0</v>
      </c>
      <c r="AZ142" s="21">
        <f t="shared" si="28"/>
        <v>-7.7198508467966533</v>
      </c>
      <c r="BA142" s="21">
        <v>0</v>
      </c>
      <c r="BB142" s="21">
        <f t="shared" si="63"/>
        <v>-3.3560204665996793</v>
      </c>
      <c r="BC142" s="21">
        <v>0</v>
      </c>
      <c r="BF142" s="21">
        <f t="shared" si="64"/>
        <v>-4.4945369336016219</v>
      </c>
      <c r="BG142" s="21">
        <v>0</v>
      </c>
      <c r="BJ142" s="21">
        <f t="shared" si="65"/>
        <v>-3.4667793118256029</v>
      </c>
      <c r="BK142" s="21">
        <v>0</v>
      </c>
      <c r="BL142" s="21">
        <f t="shared" si="69"/>
        <v>-4.4945175382731319</v>
      </c>
      <c r="BM142" s="21">
        <v>0</v>
      </c>
      <c r="BO142" s="21">
        <f t="shared" si="66"/>
        <v>-4.1418368345779921</v>
      </c>
      <c r="BP142" s="21">
        <v>0</v>
      </c>
      <c r="BQ142" s="21">
        <f t="shared" si="50"/>
        <v>-8.3587917219029624</v>
      </c>
      <c r="BR142" s="21">
        <v>0</v>
      </c>
      <c r="BS142" s="21">
        <f t="shared" si="67"/>
        <v>-4.12956996873704</v>
      </c>
      <c r="BT142" s="21">
        <v>0</v>
      </c>
    </row>
    <row r="143" spans="2:72" x14ac:dyDescent="0.25">
      <c r="B143" s="21">
        <f t="shared" si="51"/>
        <v>-5.2153999999999998</v>
      </c>
      <c r="C143" s="21">
        <v>0</v>
      </c>
      <c r="G143" s="21">
        <f t="shared" si="31"/>
        <v>-2.6480419999999993</v>
      </c>
      <c r="H143" s="21">
        <v>0</v>
      </c>
      <c r="J143" s="21">
        <f t="shared" si="29"/>
        <v>-5.8882999999999903</v>
      </c>
      <c r="K143" s="21">
        <v>0</v>
      </c>
      <c r="L143" s="21">
        <f t="shared" si="29"/>
        <v>-4.6531032294738397</v>
      </c>
      <c r="M143" s="21">
        <v>0</v>
      </c>
      <c r="N143" s="21">
        <f t="shared" si="68"/>
        <v>-4.0155288150402431</v>
      </c>
      <c r="O143" s="21">
        <v>0</v>
      </c>
      <c r="P143" s="21">
        <f t="shared" si="27"/>
        <v>-8.018750324971883</v>
      </c>
      <c r="Q143" s="21">
        <v>0</v>
      </c>
      <c r="R143" s="21">
        <f t="shared" si="53"/>
        <v>-3.9623322971541581</v>
      </c>
      <c r="S143" s="40">
        <v>0</v>
      </c>
      <c r="U143" s="21">
        <f t="shared" si="54"/>
        <v>-3.1062999999999974</v>
      </c>
      <c r="V143" s="21">
        <v>0</v>
      </c>
      <c r="W143" s="21">
        <f t="shared" si="55"/>
        <v>-4.5422999999999973</v>
      </c>
      <c r="X143" s="21">
        <v>0</v>
      </c>
      <c r="Y143" s="21">
        <f t="shared" si="56"/>
        <v>-3.1959999999999975</v>
      </c>
      <c r="Z143" s="21">
        <v>0</v>
      </c>
      <c r="AA143" s="21">
        <f t="shared" si="57"/>
        <v>-3.5123969341364134</v>
      </c>
      <c r="AB143" s="21">
        <v>0</v>
      </c>
      <c r="AC143" s="21">
        <f t="shared" si="58"/>
        <v>-4.0389339740235251</v>
      </c>
      <c r="AD143" s="21">
        <v>0</v>
      </c>
      <c r="AE143" s="21">
        <f t="shared" si="59"/>
        <v>-3.7956629398620185</v>
      </c>
      <c r="AF143" s="21">
        <v>0</v>
      </c>
      <c r="AK143" s="21">
        <f t="shared" si="60"/>
        <v>-3.8883999999999972</v>
      </c>
      <c r="AL143" s="21">
        <v>0</v>
      </c>
      <c r="AM143" s="21">
        <f t="shared" si="30"/>
        <v>-7.9426161063232135</v>
      </c>
      <c r="AN143" s="21">
        <v>0</v>
      </c>
      <c r="AV143" s="21">
        <f t="shared" si="61"/>
        <v>-2.9953458183614452</v>
      </c>
      <c r="AW143" s="21">
        <v>0</v>
      </c>
      <c r="AX143" s="21">
        <f t="shared" si="62"/>
        <v>-3.5138498725117442</v>
      </c>
      <c r="AY143" s="21">
        <v>0</v>
      </c>
      <c r="AZ143" s="21">
        <f t="shared" si="28"/>
        <v>-7.6698508467966535</v>
      </c>
      <c r="BA143" s="21">
        <v>0</v>
      </c>
      <c r="BB143" s="21">
        <f t="shared" si="63"/>
        <v>-3.3060204665996795</v>
      </c>
      <c r="BC143" s="21">
        <v>0</v>
      </c>
      <c r="BF143" s="21">
        <f t="shared" si="64"/>
        <v>-4.4445369336016221</v>
      </c>
      <c r="BG143" s="21">
        <v>0</v>
      </c>
      <c r="BJ143" s="21">
        <f t="shared" si="65"/>
        <v>-3.4167793118256031</v>
      </c>
      <c r="BK143" s="21">
        <v>0</v>
      </c>
      <c r="BL143" s="21">
        <f t="shared" si="69"/>
        <v>-4.4445175382731321</v>
      </c>
      <c r="BM143" s="21">
        <v>0</v>
      </c>
      <c r="BO143" s="21">
        <f t="shared" si="66"/>
        <v>-4.0918368345779923</v>
      </c>
      <c r="BP143" s="21">
        <v>0</v>
      </c>
      <c r="BQ143" s="21">
        <f t="shared" si="50"/>
        <v>-8.3087917219029617</v>
      </c>
      <c r="BR143" s="21">
        <v>0</v>
      </c>
      <c r="BS143" s="21">
        <f t="shared" si="67"/>
        <v>-4.0795699687370401</v>
      </c>
      <c r="BT143" s="21">
        <v>0</v>
      </c>
    </row>
    <row r="144" spans="2:72" x14ac:dyDescent="0.25">
      <c r="B144" s="21">
        <f t="shared" si="51"/>
        <v>-5.1654</v>
      </c>
      <c r="C144" s="21">
        <v>1</v>
      </c>
      <c r="G144" s="21">
        <f t="shared" si="31"/>
        <v>-2.5980419999999995</v>
      </c>
      <c r="H144" s="21">
        <v>0</v>
      </c>
      <c r="J144" s="21">
        <f t="shared" si="29"/>
        <v>-5.8382999999999905</v>
      </c>
      <c r="K144" s="21">
        <v>0</v>
      </c>
      <c r="L144" s="21">
        <f t="shared" si="29"/>
        <v>-4.6031032294738399</v>
      </c>
      <c r="M144" s="21">
        <v>0</v>
      </c>
      <c r="N144" s="21">
        <f t="shared" si="68"/>
        <v>-3.9655288150402428</v>
      </c>
      <c r="O144" s="21">
        <v>0</v>
      </c>
      <c r="P144" s="21">
        <f t="shared" si="27"/>
        <v>-7.9687503249718832</v>
      </c>
      <c r="Q144" s="21">
        <v>0</v>
      </c>
      <c r="R144" s="21">
        <f t="shared" si="53"/>
        <v>-3.9123322971541583</v>
      </c>
      <c r="S144" s="40">
        <v>0</v>
      </c>
      <c r="U144" s="21">
        <f t="shared" si="54"/>
        <v>-3.0562999999999976</v>
      </c>
      <c r="V144" s="21">
        <v>0</v>
      </c>
      <c r="W144" s="21">
        <f t="shared" si="55"/>
        <v>-4.4922999999999975</v>
      </c>
      <c r="X144" s="21">
        <v>0</v>
      </c>
      <c r="Y144" s="21">
        <f t="shared" si="56"/>
        <v>-3.1459999999999977</v>
      </c>
      <c r="Z144" s="21">
        <v>0</v>
      </c>
      <c r="AA144" s="21">
        <f t="shared" si="57"/>
        <v>-3.4623969341364136</v>
      </c>
      <c r="AB144" s="21">
        <v>0</v>
      </c>
      <c r="AC144" s="21">
        <f t="shared" si="58"/>
        <v>-3.9889339740235248</v>
      </c>
      <c r="AD144" s="21">
        <v>0</v>
      </c>
      <c r="AE144" s="21">
        <f t="shared" si="59"/>
        <v>-3.7456629398620187</v>
      </c>
      <c r="AF144" s="21">
        <v>0</v>
      </c>
      <c r="AK144" s="21">
        <f t="shared" si="60"/>
        <v>-3.8383999999999974</v>
      </c>
      <c r="AL144" s="21">
        <v>0</v>
      </c>
      <c r="AM144" s="21">
        <f t="shared" si="30"/>
        <v>-7.8926161063232136</v>
      </c>
      <c r="AN144" s="21">
        <v>0</v>
      </c>
      <c r="AV144" s="21">
        <f t="shared" si="61"/>
        <v>-2.9453458183614454</v>
      </c>
      <c r="AW144" s="21">
        <v>0</v>
      </c>
      <c r="AX144" s="21">
        <f t="shared" si="62"/>
        <v>-3.4638498725117444</v>
      </c>
      <c r="AY144" s="21">
        <v>0</v>
      </c>
      <c r="AZ144" s="21">
        <f t="shared" si="28"/>
        <v>-7.6198508467966537</v>
      </c>
      <c r="BA144" s="21">
        <v>0</v>
      </c>
      <c r="BB144" s="21">
        <f t="shared" si="63"/>
        <v>-3.2560204665996797</v>
      </c>
      <c r="BC144" s="21">
        <v>0</v>
      </c>
      <c r="BF144" s="21">
        <f t="shared" si="64"/>
        <v>-4.3945369336016222</v>
      </c>
      <c r="BG144" s="21">
        <v>0</v>
      </c>
      <c r="BJ144" s="21">
        <f t="shared" si="65"/>
        <v>-3.3667793118256033</v>
      </c>
      <c r="BK144" s="21">
        <v>0</v>
      </c>
      <c r="BL144" s="21">
        <f t="shared" si="69"/>
        <v>-4.3945175382731323</v>
      </c>
      <c r="BM144" s="21">
        <v>0</v>
      </c>
      <c r="BO144" s="21">
        <f t="shared" si="66"/>
        <v>-4.0418368345779925</v>
      </c>
      <c r="BP144" s="21">
        <v>0</v>
      </c>
      <c r="BQ144" s="21">
        <f t="shared" si="50"/>
        <v>-8.258791721902961</v>
      </c>
      <c r="BR144" s="21">
        <v>0</v>
      </c>
      <c r="BS144" s="21">
        <f t="shared" si="67"/>
        <v>-4.0295699687370403</v>
      </c>
      <c r="BT144" s="21">
        <v>0</v>
      </c>
    </row>
    <row r="145" spans="2:72" x14ac:dyDescent="0.25">
      <c r="B145" s="21">
        <f>+B146-0.05</f>
        <v>-5.1154000000000002</v>
      </c>
      <c r="C145" s="21">
        <v>1</v>
      </c>
      <c r="G145" s="21">
        <f t="shared" si="31"/>
        <v>-2.5480419999999997</v>
      </c>
      <c r="H145" s="21">
        <v>0</v>
      </c>
      <c r="J145" s="21">
        <f t="shared" si="29"/>
        <v>-5.7882999999999907</v>
      </c>
      <c r="K145" s="21">
        <v>0</v>
      </c>
      <c r="L145" s="21">
        <f t="shared" si="29"/>
        <v>-4.5531032294738401</v>
      </c>
      <c r="M145" s="21">
        <v>0</v>
      </c>
      <c r="N145" s="21">
        <f t="shared" si="68"/>
        <v>-3.915528815040243</v>
      </c>
      <c r="O145" s="21">
        <v>0</v>
      </c>
      <c r="P145" s="21">
        <f t="shared" si="27"/>
        <v>-7.9187503249718834</v>
      </c>
      <c r="Q145" s="21">
        <v>0</v>
      </c>
      <c r="R145" s="21">
        <f t="shared" si="53"/>
        <v>-3.8623322971541585</v>
      </c>
      <c r="S145" s="40">
        <v>0</v>
      </c>
      <c r="U145" s="21">
        <f t="shared" si="54"/>
        <v>-3.0062999999999978</v>
      </c>
      <c r="V145" s="21">
        <v>0</v>
      </c>
      <c r="W145" s="21">
        <f t="shared" si="55"/>
        <v>-4.4422999999999977</v>
      </c>
      <c r="X145" s="21">
        <v>0</v>
      </c>
      <c r="Y145" s="21">
        <f t="shared" si="56"/>
        <v>-3.0959999999999979</v>
      </c>
      <c r="Z145" s="21">
        <v>0</v>
      </c>
      <c r="AA145" s="21">
        <f t="shared" si="57"/>
        <v>-3.4123969341364138</v>
      </c>
      <c r="AB145" s="21">
        <v>0</v>
      </c>
      <c r="AC145" s="21">
        <f t="shared" si="58"/>
        <v>-3.938933974023525</v>
      </c>
      <c r="AD145" s="21">
        <v>0</v>
      </c>
      <c r="AE145" s="21">
        <f t="shared" si="59"/>
        <v>-3.6956629398620189</v>
      </c>
      <c r="AF145" s="21">
        <v>0</v>
      </c>
      <c r="AK145" s="21">
        <f t="shared" si="60"/>
        <v>-3.7883999999999975</v>
      </c>
      <c r="AL145" s="21">
        <v>0</v>
      </c>
      <c r="AM145" s="21">
        <f t="shared" si="30"/>
        <v>-7.8426161063232138</v>
      </c>
      <c r="AN145" s="21">
        <v>0</v>
      </c>
      <c r="AV145" s="21">
        <f t="shared" si="61"/>
        <v>-2.8953458183614456</v>
      </c>
      <c r="AW145" s="21">
        <v>0</v>
      </c>
      <c r="AX145" s="21">
        <f t="shared" si="62"/>
        <v>-3.4138498725117445</v>
      </c>
      <c r="AY145" s="21">
        <v>0</v>
      </c>
      <c r="AZ145" s="21">
        <f t="shared" si="28"/>
        <v>-7.5698508467966539</v>
      </c>
      <c r="BA145" s="21">
        <v>0</v>
      </c>
      <c r="BB145" s="21">
        <f t="shared" si="63"/>
        <v>-3.2060204665996799</v>
      </c>
      <c r="BC145" s="21">
        <v>0</v>
      </c>
      <c r="BF145" s="21">
        <f t="shared" si="64"/>
        <v>-4.3445369336016224</v>
      </c>
      <c r="BG145" s="21">
        <v>0</v>
      </c>
      <c r="BJ145" s="21">
        <f t="shared" si="65"/>
        <v>-3.3167793118256035</v>
      </c>
      <c r="BK145" s="21">
        <v>0</v>
      </c>
      <c r="BL145" s="21">
        <f t="shared" si="69"/>
        <v>-4.3445175382731325</v>
      </c>
      <c r="BM145" s="21">
        <v>0</v>
      </c>
      <c r="BO145" s="21">
        <f t="shared" si="66"/>
        <v>-3.9918368345779927</v>
      </c>
      <c r="BP145" s="21">
        <v>0</v>
      </c>
      <c r="BQ145" s="21">
        <f t="shared" si="50"/>
        <v>-8.2087917219029602</v>
      </c>
      <c r="BR145" s="21">
        <v>0</v>
      </c>
      <c r="BS145" s="21">
        <f t="shared" si="67"/>
        <v>-3.9795699687370401</v>
      </c>
      <c r="BT145" s="21">
        <v>0</v>
      </c>
    </row>
    <row r="146" spans="2:72" x14ac:dyDescent="0.25">
      <c r="B146" s="21">
        <v>-5.0654000000000003</v>
      </c>
      <c r="C146" s="21">
        <v>1</v>
      </c>
      <c r="G146" s="38">
        <v>-2.4980419999999999</v>
      </c>
      <c r="H146" s="21">
        <v>1</v>
      </c>
      <c r="J146" s="21">
        <f t="shared" si="29"/>
        <v>-5.7382999999999909</v>
      </c>
      <c r="K146" s="21">
        <v>0</v>
      </c>
      <c r="L146" s="21">
        <f t="shared" si="29"/>
        <v>-4.5031032294738402</v>
      </c>
      <c r="M146" s="21">
        <v>0</v>
      </c>
      <c r="N146" s="21">
        <f t="shared" si="68"/>
        <v>-3.8655288150402431</v>
      </c>
      <c r="O146" s="21">
        <v>0</v>
      </c>
      <c r="P146" s="21">
        <f t="shared" ref="P146:P184" si="70">+P147-0.05</f>
        <v>-7.8687503249718835</v>
      </c>
      <c r="Q146" s="21">
        <v>0</v>
      </c>
      <c r="R146" s="21">
        <f t="shared" si="53"/>
        <v>-3.8123322971541587</v>
      </c>
      <c r="S146" s="40">
        <v>0</v>
      </c>
      <c r="U146" s="21">
        <f t="shared" si="54"/>
        <v>-2.9562999999999979</v>
      </c>
      <c r="V146" s="21">
        <v>0</v>
      </c>
      <c r="W146" s="21">
        <f t="shared" si="55"/>
        <v>-4.3922999999999979</v>
      </c>
      <c r="X146" s="21">
        <v>0</v>
      </c>
      <c r="Y146" s="21">
        <f t="shared" si="56"/>
        <v>-3.045999999999998</v>
      </c>
      <c r="Z146" s="21">
        <v>0</v>
      </c>
      <c r="AA146" s="21">
        <f t="shared" si="57"/>
        <v>-3.3623969341364139</v>
      </c>
      <c r="AB146" s="21">
        <v>0</v>
      </c>
      <c r="AC146" s="21">
        <f t="shared" si="58"/>
        <v>-3.8889339740235251</v>
      </c>
      <c r="AD146" s="21">
        <v>0</v>
      </c>
      <c r="AE146" s="21">
        <f t="shared" si="59"/>
        <v>-3.6456629398620191</v>
      </c>
      <c r="AF146" s="21">
        <v>0</v>
      </c>
      <c r="AK146" s="21">
        <f t="shared" si="60"/>
        <v>-3.7383999999999977</v>
      </c>
      <c r="AL146" s="21">
        <v>0</v>
      </c>
      <c r="AM146" s="21">
        <f t="shared" si="30"/>
        <v>-7.792616106323214</v>
      </c>
      <c r="AN146" s="21">
        <v>0</v>
      </c>
      <c r="AV146" s="21">
        <f t="shared" si="61"/>
        <v>-2.8453458183614457</v>
      </c>
      <c r="AW146" s="21">
        <v>0</v>
      </c>
      <c r="AX146" s="21">
        <f t="shared" si="62"/>
        <v>-3.3638498725117447</v>
      </c>
      <c r="AY146" s="21">
        <v>0</v>
      </c>
      <c r="AZ146" s="21">
        <f t="shared" si="28"/>
        <v>-7.5198508467966541</v>
      </c>
      <c r="BA146" s="21">
        <v>0</v>
      </c>
      <c r="BB146" s="21">
        <f t="shared" si="63"/>
        <v>-3.1560204665996801</v>
      </c>
      <c r="BC146" s="21">
        <v>0</v>
      </c>
      <c r="BF146" s="21">
        <f t="shared" si="64"/>
        <v>-4.2945369336016226</v>
      </c>
      <c r="BG146" s="21">
        <v>0</v>
      </c>
      <c r="BJ146" s="21">
        <f t="shared" si="65"/>
        <v>-3.2667793118256037</v>
      </c>
      <c r="BK146" s="21">
        <v>0</v>
      </c>
      <c r="BL146" s="21">
        <f t="shared" si="69"/>
        <v>-4.2945175382731327</v>
      </c>
      <c r="BM146" s="21">
        <v>0</v>
      </c>
      <c r="BO146" s="21">
        <f t="shared" si="66"/>
        <v>-3.9418368345779928</v>
      </c>
      <c r="BP146" s="21">
        <v>0</v>
      </c>
      <c r="BQ146" s="21">
        <f t="shared" si="50"/>
        <v>-8.1587917219029595</v>
      </c>
      <c r="BR146" s="21">
        <v>0</v>
      </c>
      <c r="BS146" s="21">
        <f t="shared" si="67"/>
        <v>-3.9295699687370402</v>
      </c>
      <c r="BT146" s="21">
        <v>0</v>
      </c>
    </row>
    <row r="147" spans="2:72" x14ac:dyDescent="0.25">
      <c r="B147" s="21">
        <v>-3.2871000000000001</v>
      </c>
      <c r="C147" s="21">
        <v>2</v>
      </c>
      <c r="G147" s="38">
        <v>-2.3282775</v>
      </c>
      <c r="H147" s="21">
        <v>2</v>
      </c>
      <c r="J147" s="21">
        <f t="shared" si="29"/>
        <v>-5.688299999999991</v>
      </c>
      <c r="K147" s="21">
        <v>0</v>
      </c>
      <c r="L147" s="21">
        <f t="shared" si="29"/>
        <v>-4.4531032294738404</v>
      </c>
      <c r="M147" s="21">
        <v>0</v>
      </c>
      <c r="N147" s="21">
        <f t="shared" si="68"/>
        <v>-3.8155288150402433</v>
      </c>
      <c r="O147" s="21">
        <v>0</v>
      </c>
      <c r="P147" s="21">
        <f t="shared" si="70"/>
        <v>-7.8187503249718837</v>
      </c>
      <c r="Q147" s="21">
        <v>0</v>
      </c>
      <c r="R147" s="21">
        <f t="shared" si="53"/>
        <v>-3.7623322971541588</v>
      </c>
      <c r="S147" s="40">
        <v>0</v>
      </c>
      <c r="U147" s="21">
        <f t="shared" si="54"/>
        <v>-2.9062999999999981</v>
      </c>
      <c r="V147" s="21">
        <v>0</v>
      </c>
      <c r="W147" s="21">
        <f t="shared" si="55"/>
        <v>-4.3422999999999981</v>
      </c>
      <c r="X147" s="21">
        <v>0</v>
      </c>
      <c r="Y147" s="21">
        <f t="shared" si="56"/>
        <v>-2.9959999999999982</v>
      </c>
      <c r="Z147" s="21">
        <v>0</v>
      </c>
      <c r="AA147" s="21">
        <f t="shared" si="57"/>
        <v>-3.3123969341364141</v>
      </c>
      <c r="AB147" s="21">
        <v>0</v>
      </c>
      <c r="AC147" s="21">
        <f t="shared" si="58"/>
        <v>-3.8389339740235253</v>
      </c>
      <c r="AD147" s="21">
        <v>0</v>
      </c>
      <c r="AE147" s="21">
        <f t="shared" si="59"/>
        <v>-3.5956629398620192</v>
      </c>
      <c r="AF147" s="21">
        <v>0</v>
      </c>
      <c r="AK147" s="21">
        <f t="shared" si="60"/>
        <v>-3.6883999999999979</v>
      </c>
      <c r="AL147" s="21">
        <v>0</v>
      </c>
      <c r="AM147" s="21">
        <f t="shared" si="30"/>
        <v>-7.7426161063232142</v>
      </c>
      <c r="AN147" s="21">
        <v>0</v>
      </c>
      <c r="AV147" s="21">
        <f t="shared" si="61"/>
        <v>-2.7953458183614459</v>
      </c>
      <c r="AW147" s="21">
        <v>0</v>
      </c>
      <c r="AX147" s="21">
        <f t="shared" si="62"/>
        <v>-3.3138498725117449</v>
      </c>
      <c r="AY147" s="21">
        <v>0</v>
      </c>
      <c r="AZ147" s="21">
        <f t="shared" si="28"/>
        <v>-7.4698508467966542</v>
      </c>
      <c r="BA147" s="21">
        <v>0</v>
      </c>
      <c r="BB147" s="21">
        <f t="shared" si="63"/>
        <v>-3.1060204665996802</v>
      </c>
      <c r="BC147" s="21">
        <v>0</v>
      </c>
      <c r="BF147" s="21">
        <f t="shared" si="64"/>
        <v>-4.2445369336016228</v>
      </c>
      <c r="BG147" s="21">
        <v>0</v>
      </c>
      <c r="BJ147" s="21">
        <f t="shared" si="65"/>
        <v>-3.2167793118256038</v>
      </c>
      <c r="BK147" s="21">
        <v>0</v>
      </c>
      <c r="BL147" s="21">
        <f t="shared" si="69"/>
        <v>-4.2445175382731328</v>
      </c>
      <c r="BM147" s="21">
        <v>0</v>
      </c>
      <c r="BO147" s="21">
        <f t="shared" si="66"/>
        <v>-3.891836834577993</v>
      </c>
      <c r="BP147" s="21">
        <v>0</v>
      </c>
      <c r="BQ147" s="21">
        <f t="shared" si="50"/>
        <v>-8.1087917219029588</v>
      </c>
      <c r="BR147" s="21">
        <v>0</v>
      </c>
      <c r="BS147" s="21">
        <f t="shared" si="67"/>
        <v>-3.8795699687370404</v>
      </c>
      <c r="BT147" s="21">
        <v>0</v>
      </c>
    </row>
    <row r="148" spans="2:72" x14ac:dyDescent="0.25">
      <c r="B148" s="21">
        <v>-3.2818000000000001</v>
      </c>
      <c r="C148" s="21">
        <v>3</v>
      </c>
      <c r="G148" s="38">
        <v>-2.2926614999999999</v>
      </c>
      <c r="H148" s="21">
        <v>3</v>
      </c>
      <c r="J148" s="21">
        <f t="shared" si="29"/>
        <v>-5.6382999999999912</v>
      </c>
      <c r="K148" s="21">
        <v>0</v>
      </c>
      <c r="L148" s="21">
        <f t="shared" si="29"/>
        <v>-4.4031032294738406</v>
      </c>
      <c r="M148" s="21">
        <v>0</v>
      </c>
      <c r="N148" s="21">
        <f t="shared" si="68"/>
        <v>-3.7655288150402435</v>
      </c>
      <c r="O148" s="21">
        <v>0</v>
      </c>
      <c r="P148" s="21">
        <f t="shared" si="70"/>
        <v>-7.7687503249718839</v>
      </c>
      <c r="Q148" s="21">
        <v>0</v>
      </c>
      <c r="R148" s="21">
        <f t="shared" si="53"/>
        <v>-3.712332297154159</v>
      </c>
      <c r="S148" s="40">
        <v>0</v>
      </c>
      <c r="U148" s="21">
        <f t="shared" si="54"/>
        <v>-2.8562999999999983</v>
      </c>
      <c r="V148" s="21">
        <v>0</v>
      </c>
      <c r="W148" s="21">
        <f t="shared" si="55"/>
        <v>-4.2922999999999982</v>
      </c>
      <c r="X148" s="21">
        <v>0</v>
      </c>
      <c r="Y148" s="21">
        <f t="shared" si="56"/>
        <v>-2.9459999999999984</v>
      </c>
      <c r="Z148" s="21">
        <v>0</v>
      </c>
      <c r="AA148" s="21">
        <f t="shared" si="57"/>
        <v>-3.2623969341364143</v>
      </c>
      <c r="AB148" s="21">
        <v>0</v>
      </c>
      <c r="AC148" s="21">
        <f t="shared" si="58"/>
        <v>-3.7889339740235255</v>
      </c>
      <c r="AD148" s="21">
        <v>0</v>
      </c>
      <c r="AE148" s="21">
        <f t="shared" si="59"/>
        <v>-3.5456629398620194</v>
      </c>
      <c r="AF148" s="21">
        <v>0</v>
      </c>
      <c r="AK148" s="21">
        <f t="shared" si="60"/>
        <v>-3.6383999999999981</v>
      </c>
      <c r="AL148" s="21">
        <v>0</v>
      </c>
      <c r="AM148" s="21">
        <f t="shared" si="30"/>
        <v>-7.6926161063232144</v>
      </c>
      <c r="AN148" s="21">
        <v>0</v>
      </c>
      <c r="AV148" s="21">
        <f t="shared" si="61"/>
        <v>-2.7453458183614461</v>
      </c>
      <c r="AW148" s="21">
        <v>0</v>
      </c>
      <c r="AX148" s="21">
        <f t="shared" si="62"/>
        <v>-3.2638498725117451</v>
      </c>
      <c r="AY148" s="21">
        <v>0</v>
      </c>
      <c r="AZ148" s="21">
        <f t="shared" si="28"/>
        <v>-7.4198508467966544</v>
      </c>
      <c r="BA148" s="21">
        <v>0</v>
      </c>
      <c r="BB148" s="21">
        <f t="shared" si="63"/>
        <v>-3.0560204665996804</v>
      </c>
      <c r="BC148" s="21">
        <v>0</v>
      </c>
      <c r="BF148" s="21">
        <f t="shared" si="64"/>
        <v>-4.1945369336016229</v>
      </c>
      <c r="BG148" s="21">
        <v>0</v>
      </c>
      <c r="BJ148" s="21">
        <f t="shared" si="65"/>
        <v>-3.166779311825604</v>
      </c>
      <c r="BK148" s="21">
        <v>0</v>
      </c>
      <c r="BL148" s="21">
        <f t="shared" si="69"/>
        <v>-4.194517538273133</v>
      </c>
      <c r="BM148" s="21">
        <v>0</v>
      </c>
      <c r="BO148" s="21">
        <f t="shared" si="66"/>
        <v>-3.8418368345779932</v>
      </c>
      <c r="BP148" s="21">
        <v>0</v>
      </c>
      <c r="BQ148" s="21">
        <f t="shared" si="50"/>
        <v>-8.0587917219029581</v>
      </c>
      <c r="BR148" s="21">
        <v>0</v>
      </c>
      <c r="BS148" s="21">
        <f t="shared" si="67"/>
        <v>-3.8295699687370406</v>
      </c>
      <c r="BT148" s="21">
        <v>0</v>
      </c>
    </row>
    <row r="149" spans="2:72" x14ac:dyDescent="0.25">
      <c r="B149" s="21">
        <v>-3.1101000000000001</v>
      </c>
      <c r="C149" s="21">
        <v>4</v>
      </c>
      <c r="G149" s="38">
        <v>-2.1988474</v>
      </c>
      <c r="H149" s="21">
        <v>4</v>
      </c>
      <c r="J149" s="21">
        <f t="shared" si="29"/>
        <v>-5.5882999999999914</v>
      </c>
      <c r="K149" s="21">
        <v>0</v>
      </c>
      <c r="L149" s="21">
        <f t="shared" si="29"/>
        <v>-4.3531032294738408</v>
      </c>
      <c r="M149" s="21">
        <v>0</v>
      </c>
      <c r="N149" s="21">
        <f t="shared" si="68"/>
        <v>-3.7155288150402437</v>
      </c>
      <c r="O149" s="21">
        <v>0</v>
      </c>
      <c r="P149" s="21">
        <f t="shared" si="70"/>
        <v>-7.7187503249718841</v>
      </c>
      <c r="Q149" s="21">
        <v>0</v>
      </c>
      <c r="R149" s="21">
        <f t="shared" si="53"/>
        <v>-3.6623322971541592</v>
      </c>
      <c r="S149" s="40">
        <v>0</v>
      </c>
      <c r="U149" s="21">
        <f t="shared" si="54"/>
        <v>-2.8062999999999985</v>
      </c>
      <c r="V149" s="21">
        <v>0</v>
      </c>
      <c r="W149" s="21">
        <f t="shared" si="55"/>
        <v>-4.2422999999999984</v>
      </c>
      <c r="X149" s="21">
        <v>0</v>
      </c>
      <c r="Y149" s="21">
        <f t="shared" si="56"/>
        <v>-2.8959999999999986</v>
      </c>
      <c r="Z149" s="21">
        <v>0</v>
      </c>
      <c r="AA149" s="21">
        <f t="shared" si="57"/>
        <v>-3.2123969341364145</v>
      </c>
      <c r="AB149" s="21">
        <v>0</v>
      </c>
      <c r="AC149" s="21">
        <f t="shared" si="58"/>
        <v>-3.7389339740235257</v>
      </c>
      <c r="AD149" s="21">
        <v>0</v>
      </c>
      <c r="AE149" s="21">
        <f t="shared" si="59"/>
        <v>-3.4956629398620196</v>
      </c>
      <c r="AF149" s="21">
        <v>0</v>
      </c>
      <c r="AK149" s="21">
        <f t="shared" si="60"/>
        <v>-3.5883999999999983</v>
      </c>
      <c r="AL149" s="21">
        <v>0</v>
      </c>
      <c r="AM149" s="21">
        <f t="shared" si="30"/>
        <v>-7.6426161063232145</v>
      </c>
      <c r="AN149" s="21">
        <v>0</v>
      </c>
      <c r="AV149" s="21">
        <f t="shared" si="61"/>
        <v>-2.6953458183614463</v>
      </c>
      <c r="AW149" s="21">
        <v>0</v>
      </c>
      <c r="AX149" s="21">
        <f t="shared" si="62"/>
        <v>-3.2138498725117453</v>
      </c>
      <c r="AY149" s="21">
        <v>0</v>
      </c>
      <c r="AZ149" s="21">
        <f t="shared" si="28"/>
        <v>-7.3698508467966546</v>
      </c>
      <c r="BA149" s="21">
        <v>0</v>
      </c>
      <c r="BB149" s="21">
        <f t="shared" si="63"/>
        <v>-3.0060204665996806</v>
      </c>
      <c r="BC149" s="21">
        <v>0</v>
      </c>
      <c r="BF149" s="21">
        <f t="shared" si="64"/>
        <v>-4.1445369336016231</v>
      </c>
      <c r="BG149" s="21">
        <v>0</v>
      </c>
      <c r="BJ149" s="21">
        <f t="shared" si="65"/>
        <v>-3.1167793118256042</v>
      </c>
      <c r="BK149" s="21">
        <v>0</v>
      </c>
      <c r="BL149" s="21">
        <f t="shared" si="69"/>
        <v>-4.1445175382731332</v>
      </c>
      <c r="BM149" s="21">
        <v>0</v>
      </c>
      <c r="BO149" s="21">
        <f t="shared" si="66"/>
        <v>-3.7918368345779934</v>
      </c>
      <c r="BP149" s="21">
        <v>0</v>
      </c>
      <c r="BQ149" s="21">
        <f t="shared" si="50"/>
        <v>-8.0087917219029574</v>
      </c>
      <c r="BR149" s="21">
        <v>0</v>
      </c>
      <c r="BS149" s="21">
        <f t="shared" si="67"/>
        <v>-3.7795699687370408</v>
      </c>
      <c r="BT149" s="21">
        <v>0</v>
      </c>
    </row>
    <row r="150" spans="2:72" x14ac:dyDescent="0.25">
      <c r="B150" s="21">
        <v>-3.1101000000000001</v>
      </c>
      <c r="C150" s="21">
        <v>5</v>
      </c>
      <c r="G150" s="38">
        <v>-1.9459925</v>
      </c>
      <c r="H150" s="21">
        <v>5</v>
      </c>
      <c r="J150" s="21">
        <f t="shared" si="29"/>
        <v>-5.5382999999999916</v>
      </c>
      <c r="K150" s="21">
        <v>0</v>
      </c>
      <c r="L150" s="21">
        <f t="shared" si="29"/>
        <v>-4.3031032294738409</v>
      </c>
      <c r="M150" s="21">
        <v>0</v>
      </c>
      <c r="N150" s="21">
        <f t="shared" si="68"/>
        <v>-3.6655288150402439</v>
      </c>
      <c r="O150" s="21">
        <v>0</v>
      </c>
      <c r="P150" s="21">
        <f t="shared" si="70"/>
        <v>-7.6687503249718842</v>
      </c>
      <c r="Q150" s="21">
        <v>0</v>
      </c>
      <c r="R150" s="21">
        <f t="shared" si="53"/>
        <v>-3.6123322971541594</v>
      </c>
      <c r="S150" s="40">
        <v>0</v>
      </c>
      <c r="U150" s="21">
        <f t="shared" si="54"/>
        <v>-2.7562999999999986</v>
      </c>
      <c r="V150" s="21">
        <v>0</v>
      </c>
      <c r="W150" s="21">
        <f t="shared" si="55"/>
        <v>-4.1922999999999986</v>
      </c>
      <c r="X150" s="21">
        <v>0</v>
      </c>
      <c r="Y150" s="21">
        <f t="shared" si="56"/>
        <v>-2.8459999999999988</v>
      </c>
      <c r="Z150" s="21">
        <v>0</v>
      </c>
      <c r="AA150" s="21">
        <f t="shared" si="57"/>
        <v>-3.1623969341364147</v>
      </c>
      <c r="AB150" s="21">
        <v>0</v>
      </c>
      <c r="AC150" s="21">
        <f t="shared" si="58"/>
        <v>-3.6889339740235259</v>
      </c>
      <c r="AD150" s="21">
        <v>0</v>
      </c>
      <c r="AE150" s="21">
        <f t="shared" si="59"/>
        <v>-3.4456629398620198</v>
      </c>
      <c r="AF150" s="21">
        <v>0</v>
      </c>
      <c r="AK150" s="21">
        <f t="shared" si="60"/>
        <v>-3.5383999999999984</v>
      </c>
      <c r="AL150" s="21">
        <v>0</v>
      </c>
      <c r="AM150" s="21">
        <f t="shared" si="30"/>
        <v>-7.5926161063232147</v>
      </c>
      <c r="AN150" s="21">
        <v>0</v>
      </c>
      <c r="AV150" s="21">
        <f t="shared" si="61"/>
        <v>-2.6453458183614464</v>
      </c>
      <c r="AW150" s="21">
        <v>0</v>
      </c>
      <c r="AX150" s="21">
        <f t="shared" si="62"/>
        <v>-3.1638498725117454</v>
      </c>
      <c r="AY150" s="21">
        <v>0</v>
      </c>
      <c r="AZ150" s="21">
        <f t="shared" si="28"/>
        <v>-7.3198508467966548</v>
      </c>
      <c r="BA150" s="21">
        <v>0</v>
      </c>
      <c r="BB150" s="21">
        <f t="shared" si="63"/>
        <v>-2.9560204665996808</v>
      </c>
      <c r="BC150" s="21">
        <v>0</v>
      </c>
      <c r="BF150" s="21">
        <f t="shared" si="64"/>
        <v>-4.0945369336016233</v>
      </c>
      <c r="BG150" s="21">
        <v>0</v>
      </c>
      <c r="BJ150" s="21">
        <f t="shared" si="65"/>
        <v>-3.0667793118256044</v>
      </c>
      <c r="BK150" s="21">
        <v>0</v>
      </c>
      <c r="BL150" s="21">
        <f t="shared" si="69"/>
        <v>-4.0945175382731334</v>
      </c>
      <c r="BM150" s="21">
        <v>0</v>
      </c>
      <c r="BO150" s="21">
        <f t="shared" si="66"/>
        <v>-3.7418368345779935</v>
      </c>
      <c r="BP150" s="21">
        <v>0</v>
      </c>
      <c r="BQ150" s="21">
        <f t="shared" si="50"/>
        <v>-7.9587917219029567</v>
      </c>
      <c r="BR150" s="21">
        <v>0</v>
      </c>
      <c r="BS150" s="21">
        <f t="shared" si="67"/>
        <v>-3.7295699687370409</v>
      </c>
      <c r="BT150" s="21">
        <v>0</v>
      </c>
    </row>
    <row r="151" spans="2:72" x14ac:dyDescent="0.25">
      <c r="B151" s="21">
        <v>-2.2067000000000001</v>
      </c>
      <c r="C151" s="21">
        <v>6</v>
      </c>
      <c r="G151" s="38">
        <v>-1.9160501000000001</v>
      </c>
      <c r="H151" s="21">
        <v>6</v>
      </c>
      <c r="J151" s="21">
        <f t="shared" si="29"/>
        <v>-5.4882999999999917</v>
      </c>
      <c r="K151" s="21">
        <v>0</v>
      </c>
      <c r="L151" s="21">
        <f t="shared" si="29"/>
        <v>-4.2531032294738411</v>
      </c>
      <c r="M151" s="21">
        <v>0</v>
      </c>
      <c r="N151" s="21">
        <f t="shared" si="68"/>
        <v>-3.615528815040244</v>
      </c>
      <c r="O151" s="21">
        <v>0</v>
      </c>
      <c r="P151" s="21">
        <f t="shared" si="70"/>
        <v>-7.6187503249718844</v>
      </c>
      <c r="Q151" s="21">
        <v>0</v>
      </c>
      <c r="R151" s="21">
        <f t="shared" si="53"/>
        <v>-3.5623322971541596</v>
      </c>
      <c r="S151" s="40">
        <v>0</v>
      </c>
      <c r="U151" s="21">
        <f t="shared" si="54"/>
        <v>-2.7062999999999988</v>
      </c>
      <c r="V151" s="21">
        <v>0</v>
      </c>
      <c r="W151" s="21">
        <f t="shared" si="55"/>
        <v>-4.1422999999999988</v>
      </c>
      <c r="X151" s="21">
        <v>0</v>
      </c>
      <c r="Y151" s="21">
        <f t="shared" si="56"/>
        <v>-2.7959999999999989</v>
      </c>
      <c r="Z151" s="21">
        <v>0</v>
      </c>
      <c r="AA151" s="21">
        <f t="shared" si="57"/>
        <v>-3.1123969341364148</v>
      </c>
      <c r="AB151" s="21">
        <v>0</v>
      </c>
      <c r="AC151" s="21">
        <f t="shared" si="58"/>
        <v>-3.638933974023526</v>
      </c>
      <c r="AD151" s="21">
        <v>0</v>
      </c>
      <c r="AE151" s="21">
        <f t="shared" si="59"/>
        <v>-3.3956629398620199</v>
      </c>
      <c r="AF151" s="21">
        <v>0</v>
      </c>
      <c r="AK151" s="21">
        <f t="shared" si="60"/>
        <v>-3.4883999999999986</v>
      </c>
      <c r="AL151" s="21">
        <v>0</v>
      </c>
      <c r="AM151" s="21">
        <f t="shared" si="30"/>
        <v>-7.5426161063232149</v>
      </c>
      <c r="AN151" s="21">
        <v>0</v>
      </c>
      <c r="AV151" s="21">
        <f t="shared" si="61"/>
        <v>-2.5953458183614466</v>
      </c>
      <c r="AW151" s="21">
        <v>0</v>
      </c>
      <c r="AX151" s="21">
        <f t="shared" si="62"/>
        <v>-3.1138498725117456</v>
      </c>
      <c r="AY151" s="21">
        <v>0</v>
      </c>
      <c r="AZ151" s="21">
        <f t="shared" si="28"/>
        <v>-7.2698508467966549</v>
      </c>
      <c r="BA151" s="21">
        <v>0</v>
      </c>
      <c r="BB151" s="21">
        <f t="shared" si="63"/>
        <v>-2.9060204665996809</v>
      </c>
      <c r="BC151" s="21">
        <v>0</v>
      </c>
      <c r="BF151" s="21">
        <f t="shared" si="64"/>
        <v>-4.0445369336016235</v>
      </c>
      <c r="BG151" s="21">
        <v>0</v>
      </c>
      <c r="BJ151" s="21">
        <f t="shared" si="65"/>
        <v>-3.0167793118256045</v>
      </c>
      <c r="BK151" s="21">
        <v>0</v>
      </c>
      <c r="BL151" s="21">
        <f t="shared" si="69"/>
        <v>-4.0445175382731335</v>
      </c>
      <c r="BM151" s="21">
        <v>0</v>
      </c>
      <c r="BO151" s="21">
        <f t="shared" si="66"/>
        <v>-3.6918368345779937</v>
      </c>
      <c r="BP151" s="21">
        <v>0</v>
      </c>
      <c r="BQ151" s="21">
        <f t="shared" si="50"/>
        <v>-7.9087917219029569</v>
      </c>
      <c r="BR151" s="21">
        <v>0</v>
      </c>
      <c r="BS151" s="21">
        <f t="shared" si="67"/>
        <v>-3.6795699687370411</v>
      </c>
      <c r="BT151" s="21">
        <v>0</v>
      </c>
    </row>
    <row r="152" spans="2:72" x14ac:dyDescent="0.25">
      <c r="B152" s="21">
        <v>-1.4982</v>
      </c>
      <c r="C152" s="21">
        <v>7</v>
      </c>
      <c r="G152" s="38">
        <v>-1.8146051000000001</v>
      </c>
      <c r="H152" s="21">
        <v>7</v>
      </c>
      <c r="J152" s="21">
        <f t="shared" si="29"/>
        <v>-5.4382999999999919</v>
      </c>
      <c r="K152" s="21">
        <v>0</v>
      </c>
      <c r="L152" s="21">
        <f t="shared" si="29"/>
        <v>-4.2031032294738413</v>
      </c>
      <c r="M152" s="21">
        <v>0</v>
      </c>
      <c r="N152" s="21">
        <f t="shared" si="68"/>
        <v>-3.5655288150402442</v>
      </c>
      <c r="O152" s="21">
        <v>0</v>
      </c>
      <c r="P152" s="21">
        <f t="shared" si="70"/>
        <v>-7.5687503249718846</v>
      </c>
      <c r="Q152" s="21">
        <v>0</v>
      </c>
      <c r="R152" s="21">
        <f t="shared" si="53"/>
        <v>-3.5123322971541597</v>
      </c>
      <c r="S152" s="40">
        <v>0</v>
      </c>
      <c r="U152" s="21">
        <f t="shared" si="54"/>
        <v>-2.656299999999999</v>
      </c>
      <c r="V152" s="21">
        <v>0</v>
      </c>
      <c r="W152" s="21">
        <f t="shared" si="55"/>
        <v>-4.0922999999999989</v>
      </c>
      <c r="X152" s="21">
        <v>0</v>
      </c>
      <c r="Y152" s="21">
        <f t="shared" si="56"/>
        <v>-2.7459999999999991</v>
      </c>
      <c r="Z152" s="21">
        <v>0</v>
      </c>
      <c r="AA152" s="21">
        <f t="shared" si="57"/>
        <v>-3.062396934136415</v>
      </c>
      <c r="AB152" s="21">
        <v>0</v>
      </c>
      <c r="AC152" s="21">
        <f t="shared" si="58"/>
        <v>-3.5889339740235262</v>
      </c>
      <c r="AD152" s="21">
        <v>0</v>
      </c>
      <c r="AE152" s="21">
        <f t="shared" si="59"/>
        <v>-3.3456629398620201</v>
      </c>
      <c r="AF152" s="21">
        <v>0</v>
      </c>
      <c r="AK152" s="21">
        <f t="shared" si="60"/>
        <v>-3.4383999999999988</v>
      </c>
      <c r="AL152" s="21">
        <v>0</v>
      </c>
      <c r="AM152" s="21">
        <f t="shared" si="30"/>
        <v>-7.4926161063232151</v>
      </c>
      <c r="AN152" s="21">
        <v>0</v>
      </c>
      <c r="AV152" s="21">
        <f t="shared" si="61"/>
        <v>-2.5453458183614468</v>
      </c>
      <c r="AW152" s="21">
        <v>0</v>
      </c>
      <c r="AX152" s="21">
        <f t="shared" si="62"/>
        <v>-3.0638498725117458</v>
      </c>
      <c r="AY152" s="21">
        <v>0</v>
      </c>
      <c r="AZ152" s="21">
        <f t="shared" ref="AZ152:AZ190" si="71">+AZ153-0.05</f>
        <v>-7.2198508467966551</v>
      </c>
      <c r="BA152" s="21">
        <v>0</v>
      </c>
      <c r="BB152" s="21">
        <f t="shared" si="63"/>
        <v>-2.8560204665996811</v>
      </c>
      <c r="BC152" s="21">
        <v>0</v>
      </c>
      <c r="BF152" s="21">
        <f t="shared" si="64"/>
        <v>-3.9945369336016232</v>
      </c>
      <c r="BG152" s="21">
        <v>0</v>
      </c>
      <c r="BJ152" s="21">
        <f t="shared" si="65"/>
        <v>-2.9667793118256047</v>
      </c>
      <c r="BK152" s="21">
        <v>0</v>
      </c>
      <c r="BL152" s="21">
        <f t="shared" si="69"/>
        <v>-3.9945175382731333</v>
      </c>
      <c r="BM152" s="21">
        <v>0</v>
      </c>
      <c r="BO152" s="21">
        <f t="shared" si="66"/>
        <v>-3.6418368345779939</v>
      </c>
      <c r="BP152" s="21">
        <v>0</v>
      </c>
      <c r="BQ152" s="21">
        <f t="shared" si="50"/>
        <v>-7.8587917219029571</v>
      </c>
      <c r="BR152" s="21">
        <v>0</v>
      </c>
      <c r="BS152" s="21">
        <f t="shared" si="67"/>
        <v>-3.6295699687370413</v>
      </c>
      <c r="BT152" s="21">
        <v>0</v>
      </c>
    </row>
    <row r="153" spans="2:72" x14ac:dyDescent="0.25">
      <c r="B153" s="21">
        <v>-1.4982</v>
      </c>
      <c r="C153" s="21">
        <v>8</v>
      </c>
      <c r="G153" s="38">
        <v>-1.7195166</v>
      </c>
      <c r="H153" s="21">
        <v>8</v>
      </c>
      <c r="J153" s="21">
        <f t="shared" ref="J153:L169" si="72">+J154-0.05</f>
        <v>-5.3882999999999921</v>
      </c>
      <c r="K153" s="21">
        <v>0</v>
      </c>
      <c r="L153" s="21">
        <f t="shared" si="72"/>
        <v>-4.1531032294738415</v>
      </c>
      <c r="M153" s="21">
        <v>0</v>
      </c>
      <c r="N153" s="21">
        <f t="shared" si="68"/>
        <v>-3.5155288150402444</v>
      </c>
      <c r="O153" s="21">
        <v>0</v>
      </c>
      <c r="P153" s="21">
        <f t="shared" si="70"/>
        <v>-7.5187503249718848</v>
      </c>
      <c r="Q153" s="21">
        <v>0</v>
      </c>
      <c r="R153" s="21">
        <f t="shared" si="53"/>
        <v>-3.4623322971541599</v>
      </c>
      <c r="S153" s="40">
        <v>0</v>
      </c>
      <c r="U153" s="21">
        <f t="shared" si="54"/>
        <v>-2.6062999999999992</v>
      </c>
      <c r="V153" s="21">
        <v>0</v>
      </c>
      <c r="W153" s="21">
        <f t="shared" si="55"/>
        <v>-4.0422999999999991</v>
      </c>
      <c r="X153" s="21">
        <v>0</v>
      </c>
      <c r="Y153" s="21">
        <f t="shared" si="56"/>
        <v>-2.6959999999999993</v>
      </c>
      <c r="Z153" s="21">
        <v>0</v>
      </c>
      <c r="AA153" s="21">
        <f t="shared" si="57"/>
        <v>-3.0123969341364152</v>
      </c>
      <c r="AB153" s="21">
        <v>0</v>
      </c>
      <c r="AC153" s="21">
        <f t="shared" si="58"/>
        <v>-3.5389339740235264</v>
      </c>
      <c r="AD153" s="21">
        <v>0</v>
      </c>
      <c r="AE153" s="21">
        <f t="shared" si="59"/>
        <v>-3.2956629398620203</v>
      </c>
      <c r="AF153" s="21">
        <v>0</v>
      </c>
      <c r="AK153" s="21">
        <f t="shared" si="60"/>
        <v>-3.388399999999999</v>
      </c>
      <c r="AL153" s="21">
        <v>0</v>
      </c>
      <c r="AM153" s="21">
        <f t="shared" si="30"/>
        <v>-7.4426161063232152</v>
      </c>
      <c r="AN153" s="21">
        <v>0</v>
      </c>
      <c r="AV153" s="21">
        <f t="shared" si="61"/>
        <v>-2.495345818361447</v>
      </c>
      <c r="AW153" s="21">
        <v>0</v>
      </c>
      <c r="AX153" s="21">
        <f t="shared" si="62"/>
        <v>-3.013849872511746</v>
      </c>
      <c r="AY153" s="21">
        <v>0</v>
      </c>
      <c r="AZ153" s="21">
        <f t="shared" si="71"/>
        <v>-7.1698508467966553</v>
      </c>
      <c r="BA153" s="21">
        <v>0</v>
      </c>
      <c r="BB153" s="21">
        <f t="shared" si="63"/>
        <v>-2.8060204665996813</v>
      </c>
      <c r="BC153" s="21">
        <v>0</v>
      </c>
      <c r="BF153" s="21">
        <f t="shared" si="64"/>
        <v>-3.9445369336016234</v>
      </c>
      <c r="BG153" s="21">
        <v>0</v>
      </c>
      <c r="BJ153" s="21">
        <f t="shared" si="65"/>
        <v>-2.9167793118256049</v>
      </c>
      <c r="BK153" s="21">
        <v>0</v>
      </c>
      <c r="BL153" s="21">
        <f t="shared" si="69"/>
        <v>-3.9445175382731335</v>
      </c>
      <c r="BM153" s="21">
        <v>0</v>
      </c>
      <c r="BO153" s="21">
        <f t="shared" si="66"/>
        <v>-3.5918368345779941</v>
      </c>
      <c r="BP153" s="21">
        <v>0</v>
      </c>
      <c r="BQ153" s="21">
        <f t="shared" si="50"/>
        <v>-7.8087917219029572</v>
      </c>
      <c r="BR153" s="21">
        <v>0</v>
      </c>
      <c r="BS153" s="21">
        <f t="shared" si="67"/>
        <v>-3.5795699687370415</v>
      </c>
      <c r="BT153" s="21">
        <v>0</v>
      </c>
    </row>
    <row r="154" spans="2:72" x14ac:dyDescent="0.25">
      <c r="B154" s="21">
        <v>-1.3033999999999999</v>
      </c>
      <c r="C154" s="21">
        <v>9</v>
      </c>
      <c r="G154" s="38">
        <v>-1.6911962</v>
      </c>
      <c r="H154" s="21">
        <v>9</v>
      </c>
      <c r="J154" s="21">
        <f t="shared" si="72"/>
        <v>-5.3382999999999923</v>
      </c>
      <c r="K154" s="21">
        <v>0</v>
      </c>
      <c r="L154" s="21">
        <f t="shared" si="72"/>
        <v>-4.1031032294738417</v>
      </c>
      <c r="M154" s="21">
        <v>0</v>
      </c>
      <c r="N154" s="21">
        <f t="shared" si="68"/>
        <v>-3.4655288150402446</v>
      </c>
      <c r="O154" s="21">
        <v>0</v>
      </c>
      <c r="P154" s="21">
        <f t="shared" si="70"/>
        <v>-7.468750324971885</v>
      </c>
      <c r="Q154" s="21">
        <v>0</v>
      </c>
      <c r="R154" s="21">
        <f t="shared" si="53"/>
        <v>-3.4123322971541601</v>
      </c>
      <c r="S154" s="40">
        <v>0</v>
      </c>
      <c r="U154" s="21">
        <f t="shared" si="54"/>
        <v>-2.5562999999999994</v>
      </c>
      <c r="V154" s="21">
        <v>0</v>
      </c>
      <c r="W154" s="21">
        <f t="shared" si="55"/>
        <v>-3.9922999999999993</v>
      </c>
      <c r="X154" s="21">
        <v>0</v>
      </c>
      <c r="Y154" s="21">
        <f t="shared" si="56"/>
        <v>-2.6459999999999995</v>
      </c>
      <c r="Z154" s="21">
        <v>0</v>
      </c>
      <c r="AA154" s="21">
        <f t="shared" si="57"/>
        <v>-2.9623969341364154</v>
      </c>
      <c r="AB154" s="21">
        <v>0</v>
      </c>
      <c r="AC154" s="21">
        <f t="shared" si="58"/>
        <v>-3.4889339740235266</v>
      </c>
      <c r="AD154" s="21">
        <v>0</v>
      </c>
      <c r="AE154" s="21">
        <f t="shared" si="59"/>
        <v>-3.2456629398620205</v>
      </c>
      <c r="AF154" s="21">
        <v>0</v>
      </c>
      <c r="AK154" s="21">
        <f t="shared" si="60"/>
        <v>-3.3383999999999991</v>
      </c>
      <c r="AL154" s="21">
        <v>0</v>
      </c>
      <c r="AM154" s="21">
        <f t="shared" ref="AM154:AM192" si="73">+AM155-0.05</f>
        <v>-7.3926161063232154</v>
      </c>
      <c r="AN154" s="21">
        <v>0</v>
      </c>
      <c r="AV154" s="21">
        <f t="shared" si="61"/>
        <v>-2.4453458183614472</v>
      </c>
      <c r="AW154" s="21">
        <v>0</v>
      </c>
      <c r="AX154" s="21">
        <f t="shared" si="62"/>
        <v>-2.9638498725117461</v>
      </c>
      <c r="AY154" s="21">
        <v>0</v>
      </c>
      <c r="AZ154" s="21">
        <f t="shared" si="71"/>
        <v>-7.1198508467966555</v>
      </c>
      <c r="BA154" s="21">
        <v>0</v>
      </c>
      <c r="BB154" s="21">
        <f t="shared" si="63"/>
        <v>-2.7560204665996815</v>
      </c>
      <c r="BC154" s="21">
        <v>0</v>
      </c>
      <c r="BF154" s="21">
        <f t="shared" si="64"/>
        <v>-3.8945369336016236</v>
      </c>
      <c r="BG154" s="21">
        <v>0</v>
      </c>
      <c r="BJ154" s="21">
        <f t="shared" si="65"/>
        <v>-2.8667793118256051</v>
      </c>
      <c r="BK154" s="21">
        <v>0</v>
      </c>
      <c r="BL154" s="21">
        <f t="shared" si="69"/>
        <v>-3.8945175382731336</v>
      </c>
      <c r="BM154" s="21">
        <v>0</v>
      </c>
      <c r="BO154" s="21">
        <f t="shared" si="66"/>
        <v>-3.5418368345779943</v>
      </c>
      <c r="BP154" s="21">
        <v>0</v>
      </c>
      <c r="BQ154" s="21">
        <f t="shared" si="50"/>
        <v>-7.7587917219029574</v>
      </c>
      <c r="BR154" s="21">
        <v>0</v>
      </c>
      <c r="BS154" s="21">
        <f t="shared" si="67"/>
        <v>-3.5295699687370417</v>
      </c>
      <c r="BT154" s="21">
        <v>0</v>
      </c>
    </row>
    <row r="155" spans="2:72" x14ac:dyDescent="0.25">
      <c r="B155" s="21">
        <v>-1.3033999999999999</v>
      </c>
      <c r="C155" s="21">
        <v>10</v>
      </c>
      <c r="G155" s="38">
        <v>-1.5892431</v>
      </c>
      <c r="H155" s="21">
        <v>10</v>
      </c>
      <c r="J155" s="21">
        <f t="shared" si="72"/>
        <v>-5.2882999999999925</v>
      </c>
      <c r="K155" s="21">
        <v>0</v>
      </c>
      <c r="L155" s="21">
        <f t="shared" si="72"/>
        <v>-4.0531032294738418</v>
      </c>
      <c r="M155" s="21">
        <v>0</v>
      </c>
      <c r="N155" s="21">
        <f t="shared" si="68"/>
        <v>-3.4155288150402447</v>
      </c>
      <c r="O155" s="21">
        <v>0</v>
      </c>
      <c r="P155" s="21">
        <f t="shared" si="70"/>
        <v>-7.4187503249718851</v>
      </c>
      <c r="Q155" s="21">
        <v>0</v>
      </c>
      <c r="R155" s="21">
        <f t="shared" si="53"/>
        <v>-3.3623322971541603</v>
      </c>
      <c r="S155" s="40">
        <v>0</v>
      </c>
      <c r="U155" s="21">
        <f t="shared" si="54"/>
        <v>-2.5062999999999995</v>
      </c>
      <c r="V155" s="21">
        <v>0</v>
      </c>
      <c r="W155" s="21">
        <f t="shared" si="55"/>
        <v>-3.9422999999999995</v>
      </c>
      <c r="X155" s="21">
        <v>0</v>
      </c>
      <c r="Y155" s="21">
        <f t="shared" si="56"/>
        <v>-2.5959999999999996</v>
      </c>
      <c r="Z155" s="21">
        <v>0</v>
      </c>
      <c r="AA155" s="21">
        <f t="shared" si="57"/>
        <v>-2.9123969341364155</v>
      </c>
      <c r="AB155" s="21">
        <v>0</v>
      </c>
      <c r="AC155" s="21">
        <f t="shared" si="58"/>
        <v>-3.4389339740235267</v>
      </c>
      <c r="AD155" s="21">
        <v>0</v>
      </c>
      <c r="AE155" s="21">
        <f t="shared" si="59"/>
        <v>-3.1956629398620207</v>
      </c>
      <c r="AF155" s="21">
        <v>0</v>
      </c>
      <c r="AK155" s="21">
        <f t="shared" si="60"/>
        <v>-3.2883999999999993</v>
      </c>
      <c r="AL155" s="21">
        <v>0</v>
      </c>
      <c r="AM155" s="21">
        <f t="shared" si="73"/>
        <v>-7.3426161063232156</v>
      </c>
      <c r="AN155" s="21">
        <v>0</v>
      </c>
      <c r="AV155" s="21">
        <f t="shared" si="61"/>
        <v>-2.3953458183614473</v>
      </c>
      <c r="AW155" s="21">
        <v>0</v>
      </c>
      <c r="AX155" s="21">
        <f t="shared" si="62"/>
        <v>-2.9138498725117463</v>
      </c>
      <c r="AY155" s="21">
        <v>0</v>
      </c>
      <c r="AZ155" s="21">
        <f t="shared" si="71"/>
        <v>-7.0698508467966557</v>
      </c>
      <c r="BA155" s="21">
        <v>0</v>
      </c>
      <c r="BB155" s="21">
        <f t="shared" si="63"/>
        <v>-2.7060204665996817</v>
      </c>
      <c r="BC155" s="21">
        <v>0</v>
      </c>
      <c r="BF155" s="21">
        <f t="shared" si="64"/>
        <v>-3.8445369336016237</v>
      </c>
      <c r="BG155" s="21">
        <v>0</v>
      </c>
      <c r="BJ155" s="21">
        <f t="shared" si="65"/>
        <v>-2.8167793118256053</v>
      </c>
      <c r="BK155" s="21">
        <v>0</v>
      </c>
      <c r="BL155" s="21">
        <f t="shared" si="69"/>
        <v>-3.8445175382731338</v>
      </c>
      <c r="BM155" s="21">
        <v>0</v>
      </c>
      <c r="BO155" s="21">
        <f t="shared" si="66"/>
        <v>-3.4918368345779944</v>
      </c>
      <c r="BP155" s="21">
        <v>0</v>
      </c>
      <c r="BQ155" s="21">
        <f t="shared" si="50"/>
        <v>-7.7087917219029576</v>
      </c>
      <c r="BR155" s="21">
        <v>0</v>
      </c>
      <c r="BS155" s="21">
        <f t="shared" si="67"/>
        <v>-3.4795699687370418</v>
      </c>
      <c r="BT155" s="21">
        <v>0</v>
      </c>
    </row>
    <row r="156" spans="2:72" x14ac:dyDescent="0.25">
      <c r="B156" s="21">
        <v>-1.204</v>
      </c>
      <c r="C156" s="21">
        <v>11</v>
      </c>
      <c r="G156" s="38">
        <v>-1.4558386000000001</v>
      </c>
      <c r="H156" s="21">
        <v>11</v>
      </c>
      <c r="J156" s="21">
        <f t="shared" si="72"/>
        <v>-5.2382999999999926</v>
      </c>
      <c r="K156" s="21">
        <v>0</v>
      </c>
      <c r="L156" s="21">
        <f t="shared" si="72"/>
        <v>-4.003103229473842</v>
      </c>
      <c r="M156" s="21">
        <v>0</v>
      </c>
      <c r="N156" s="21">
        <f t="shared" si="68"/>
        <v>-3.3655288150402449</v>
      </c>
      <c r="O156" s="21">
        <v>0</v>
      </c>
      <c r="P156" s="21">
        <f t="shared" si="70"/>
        <v>-7.3687503249718853</v>
      </c>
      <c r="Q156" s="21">
        <v>0</v>
      </c>
      <c r="R156" s="21">
        <f t="shared" si="53"/>
        <v>-3.3123322971541604</v>
      </c>
      <c r="S156" s="40">
        <v>1</v>
      </c>
      <c r="U156" s="21">
        <f t="shared" si="54"/>
        <v>-2.4562999999999997</v>
      </c>
      <c r="V156" s="21">
        <v>1</v>
      </c>
      <c r="W156" s="21">
        <f t="shared" si="55"/>
        <v>-3.8922999999999996</v>
      </c>
      <c r="X156" s="21">
        <v>1</v>
      </c>
      <c r="Y156" s="21">
        <f t="shared" si="56"/>
        <v>-2.5459999999999998</v>
      </c>
      <c r="Z156" s="21">
        <v>1</v>
      </c>
      <c r="AA156" s="21">
        <f t="shared" si="57"/>
        <v>-2.8623969341364157</v>
      </c>
      <c r="AB156" s="21">
        <v>1</v>
      </c>
      <c r="AC156" s="21">
        <f t="shared" si="58"/>
        <v>-3.3889339740235269</v>
      </c>
      <c r="AD156" s="21">
        <v>1</v>
      </c>
      <c r="AE156" s="21">
        <f t="shared" si="59"/>
        <v>-3.1456629398620208</v>
      </c>
      <c r="AF156" s="21">
        <v>1</v>
      </c>
      <c r="AK156" s="21">
        <f t="shared" si="60"/>
        <v>-3.2383999999999995</v>
      </c>
      <c r="AL156" s="21">
        <v>0</v>
      </c>
      <c r="AM156" s="21">
        <f t="shared" si="73"/>
        <v>-7.2926161063232158</v>
      </c>
      <c r="AN156" s="21">
        <v>0</v>
      </c>
      <c r="AV156" s="21">
        <f t="shared" si="61"/>
        <v>-2.3453458183614475</v>
      </c>
      <c r="AW156" s="21">
        <v>0</v>
      </c>
      <c r="AX156" s="21">
        <f t="shared" si="62"/>
        <v>-2.8638498725117465</v>
      </c>
      <c r="AY156" s="21">
        <v>0</v>
      </c>
      <c r="AZ156" s="21">
        <f t="shared" si="71"/>
        <v>-7.0198508467966558</v>
      </c>
      <c r="BA156" s="21">
        <v>0</v>
      </c>
      <c r="BB156" s="21">
        <f t="shared" si="63"/>
        <v>-2.6560204665996818</v>
      </c>
      <c r="BC156" s="21">
        <v>1</v>
      </c>
      <c r="BF156" s="21">
        <f t="shared" si="64"/>
        <v>-3.7945369336016239</v>
      </c>
      <c r="BG156" s="21">
        <v>0</v>
      </c>
      <c r="BJ156" s="21">
        <f t="shared" si="65"/>
        <v>-2.7667793118256054</v>
      </c>
      <c r="BK156" s="21">
        <v>0</v>
      </c>
      <c r="BL156" s="21">
        <f t="shared" si="69"/>
        <v>-3.794517538273134</v>
      </c>
      <c r="BM156" s="21">
        <v>0</v>
      </c>
      <c r="BO156" s="21">
        <f t="shared" si="66"/>
        <v>-3.4418368345779946</v>
      </c>
      <c r="BP156" s="21">
        <v>0</v>
      </c>
      <c r="BQ156" s="21">
        <f t="shared" si="50"/>
        <v>-7.6587917219029578</v>
      </c>
      <c r="BR156" s="21">
        <v>0</v>
      </c>
      <c r="BS156" s="21">
        <f t="shared" si="67"/>
        <v>-3.429569968737042</v>
      </c>
      <c r="BT156" s="21">
        <v>0</v>
      </c>
    </row>
    <row r="157" spans="2:72" x14ac:dyDescent="0.25">
      <c r="B157" s="21">
        <v>-0.40010000000000001</v>
      </c>
      <c r="C157" s="21">
        <v>12</v>
      </c>
      <c r="G157" s="38">
        <v>-1.4078356999999999</v>
      </c>
      <c r="H157" s="21">
        <v>12</v>
      </c>
      <c r="J157" s="21">
        <f t="shared" si="72"/>
        <v>-5.1882999999999928</v>
      </c>
      <c r="K157" s="21">
        <v>0</v>
      </c>
      <c r="L157" s="21">
        <f t="shared" si="72"/>
        <v>-3.9531032294738422</v>
      </c>
      <c r="M157" s="21">
        <v>0</v>
      </c>
      <c r="N157" s="21">
        <f t="shared" si="68"/>
        <v>-3.3155288150402451</v>
      </c>
      <c r="O157" s="21">
        <v>1</v>
      </c>
      <c r="P157" s="21">
        <f t="shared" si="70"/>
        <v>-7.3187503249718855</v>
      </c>
      <c r="Q157" s="21">
        <v>0</v>
      </c>
      <c r="R157" s="21">
        <f t="shared" si="53"/>
        <v>-3.2623322971541606</v>
      </c>
      <c r="S157" s="40">
        <v>1</v>
      </c>
      <c r="U157" s="21">
        <f t="shared" ref="U157" si="74">+U158-0.05</f>
        <v>-2.4062999999999999</v>
      </c>
      <c r="V157" s="21">
        <v>1</v>
      </c>
      <c r="W157" s="21">
        <f t="shared" ref="W157" si="75">+W158-0.05</f>
        <v>-3.8422999999999998</v>
      </c>
      <c r="X157" s="21">
        <v>1</v>
      </c>
      <c r="Y157" s="21">
        <f t="shared" ref="Y157" si="76">+Y158-0.05</f>
        <v>-2.496</v>
      </c>
      <c r="Z157" s="21">
        <v>1</v>
      </c>
      <c r="AA157" s="21">
        <f t="shared" ref="AA157" si="77">+AA158-0.05</f>
        <v>-2.8123969341364159</v>
      </c>
      <c r="AB157" s="21">
        <v>1</v>
      </c>
      <c r="AC157" s="21">
        <f t="shared" ref="AC157" si="78">+AC158-0.05</f>
        <v>-3.3389339740235271</v>
      </c>
      <c r="AD157" s="21">
        <v>1</v>
      </c>
      <c r="AE157" s="21">
        <f t="shared" ref="AE157" si="79">+AE158-0.05</f>
        <v>-3.095662939862021</v>
      </c>
      <c r="AF157" s="21">
        <v>1</v>
      </c>
      <c r="AK157" s="21">
        <f t="shared" ref="AK157" si="80">+AK158-0.05</f>
        <v>-3.1883999999999997</v>
      </c>
      <c r="AL157" s="21">
        <v>0</v>
      </c>
      <c r="AM157" s="21">
        <f t="shared" si="73"/>
        <v>-7.242616106323216</v>
      </c>
      <c r="AN157" s="21">
        <v>0</v>
      </c>
      <c r="AV157" s="21">
        <f t="shared" si="61"/>
        <v>-2.2953458183614477</v>
      </c>
      <c r="AW157" s="21">
        <v>0</v>
      </c>
      <c r="AX157" s="21">
        <f t="shared" si="62"/>
        <v>-2.8138498725117467</v>
      </c>
      <c r="AY157" s="21">
        <v>0</v>
      </c>
      <c r="AZ157" s="21">
        <f t="shared" si="71"/>
        <v>-6.969850846796656</v>
      </c>
      <c r="BA157" s="21">
        <v>0</v>
      </c>
      <c r="BB157" s="21">
        <f t="shared" si="63"/>
        <v>-2.606020466599682</v>
      </c>
      <c r="BC157" s="21">
        <v>1</v>
      </c>
      <c r="BF157" s="21">
        <f t="shared" ref="BF157" si="81">+BF158-0.05</f>
        <v>-3.7445369336016241</v>
      </c>
      <c r="BG157" s="21">
        <v>1</v>
      </c>
      <c r="BJ157" s="21">
        <f t="shared" si="65"/>
        <v>-2.7167793118256056</v>
      </c>
      <c r="BK157" s="21">
        <v>1</v>
      </c>
      <c r="BL157" s="21">
        <f t="shared" si="69"/>
        <v>-3.7445175382731342</v>
      </c>
      <c r="BM157" s="21">
        <v>1</v>
      </c>
      <c r="BO157" s="21">
        <f t="shared" ref="BO157" si="82">+BO158-0.05</f>
        <v>-3.3918368345779948</v>
      </c>
      <c r="BP157" s="21">
        <v>1</v>
      </c>
      <c r="BQ157" s="21">
        <f t="shared" si="50"/>
        <v>-7.6087917219029579</v>
      </c>
      <c r="BR157" s="21">
        <v>0</v>
      </c>
      <c r="BS157" s="21">
        <f t="shared" ref="BS157" si="83">+BS158-0.05</f>
        <v>-3.3795699687370422</v>
      </c>
      <c r="BT157" s="21">
        <v>1</v>
      </c>
    </row>
    <row r="158" spans="2:72" x14ac:dyDescent="0.25">
      <c r="B158" s="21">
        <v>-0.40010000000000001</v>
      </c>
      <c r="C158" s="21">
        <v>13</v>
      </c>
      <c r="G158" s="38">
        <v>-1.319094</v>
      </c>
      <c r="H158" s="21">
        <v>13</v>
      </c>
      <c r="J158" s="21">
        <f t="shared" si="72"/>
        <v>-5.138299999999993</v>
      </c>
      <c r="K158" s="21">
        <v>0</v>
      </c>
      <c r="L158" s="21">
        <f t="shared" si="72"/>
        <v>-3.9031032294738424</v>
      </c>
      <c r="M158" s="21">
        <v>0</v>
      </c>
      <c r="N158" s="43">
        <v>-3.2655288150402453</v>
      </c>
      <c r="O158" s="21">
        <v>1</v>
      </c>
      <c r="P158" s="21">
        <f t="shared" si="70"/>
        <v>-7.2687503249718857</v>
      </c>
      <c r="Q158" s="21">
        <v>0</v>
      </c>
      <c r="R158" s="43">
        <v>-3.2123322971541608</v>
      </c>
      <c r="S158" s="40">
        <v>1</v>
      </c>
      <c r="U158" s="38">
        <v>-2.3563000000000001</v>
      </c>
      <c r="V158" s="21">
        <v>1</v>
      </c>
      <c r="W158" s="38">
        <v>-3.7923</v>
      </c>
      <c r="X158" s="21">
        <v>1</v>
      </c>
      <c r="Y158" s="38">
        <v>-2.4460000000000002</v>
      </c>
      <c r="Z158" s="21">
        <v>1</v>
      </c>
      <c r="AA158" s="44">
        <v>-2.7623969341364161</v>
      </c>
      <c r="AB158" s="21">
        <v>1</v>
      </c>
      <c r="AC158" s="44">
        <v>-3.2889339740235273</v>
      </c>
      <c r="AD158" s="21">
        <v>1</v>
      </c>
      <c r="AE158" s="45">
        <v>-3.0456629398620212</v>
      </c>
      <c r="AF158" s="21">
        <v>1</v>
      </c>
      <c r="AG158" s="38"/>
      <c r="AH158" s="38"/>
      <c r="AJ158" s="38"/>
      <c r="AK158" s="46">
        <v>-3.1383999999999999</v>
      </c>
      <c r="AL158" s="21">
        <v>1</v>
      </c>
      <c r="AM158" s="21">
        <f t="shared" si="73"/>
        <v>-7.1926161063232161</v>
      </c>
      <c r="AN158" s="21">
        <v>0</v>
      </c>
      <c r="AP158" s="38"/>
      <c r="AQ158" s="38"/>
      <c r="AV158" s="44">
        <v>-2.2453458183614479</v>
      </c>
      <c r="AW158" s="21">
        <v>1</v>
      </c>
      <c r="AX158" s="44">
        <v>-2.7638498725117469</v>
      </c>
      <c r="AY158" s="21">
        <v>1</v>
      </c>
      <c r="AZ158" s="21">
        <f t="shared" si="71"/>
        <v>-6.9198508467966562</v>
      </c>
      <c r="BA158" s="21">
        <v>0</v>
      </c>
      <c r="BB158" s="47">
        <v>-2.5560204665996822</v>
      </c>
      <c r="BC158" s="21">
        <v>1</v>
      </c>
      <c r="BD158" s="38"/>
      <c r="BE158" s="38"/>
      <c r="BF158" s="48">
        <v>-3.6945369336016243</v>
      </c>
      <c r="BG158" s="21">
        <v>1</v>
      </c>
      <c r="BH158" s="38"/>
      <c r="BJ158" s="47">
        <v>-2.6667793118256058</v>
      </c>
      <c r="BK158" s="21">
        <v>1</v>
      </c>
      <c r="BL158" s="47">
        <v>-3.6945175382731343</v>
      </c>
      <c r="BM158" s="21">
        <v>1</v>
      </c>
      <c r="BN158" s="38"/>
      <c r="BO158" s="47">
        <v>-3.341836834577995</v>
      </c>
      <c r="BP158" s="21">
        <v>1</v>
      </c>
      <c r="BQ158" s="21">
        <f t="shared" si="50"/>
        <v>-7.5587917219029581</v>
      </c>
      <c r="BR158" s="21">
        <v>0</v>
      </c>
      <c r="BS158" s="47">
        <v>-3.3295699687370424</v>
      </c>
      <c r="BT158" s="21">
        <v>1</v>
      </c>
    </row>
    <row r="159" spans="2:72" x14ac:dyDescent="0.25">
      <c r="B159" s="21">
        <v>-0.40010000000000001</v>
      </c>
      <c r="C159" s="21">
        <v>14</v>
      </c>
      <c r="G159" s="38">
        <v>-1.2480871</v>
      </c>
      <c r="H159" s="21">
        <v>14</v>
      </c>
      <c r="J159" s="21">
        <f t="shared" si="72"/>
        <v>-5.0882999999999932</v>
      </c>
      <c r="K159" s="21">
        <v>0</v>
      </c>
      <c r="L159" s="21">
        <f t="shared" si="72"/>
        <v>-3.8531032294738425</v>
      </c>
      <c r="M159" s="21">
        <v>0</v>
      </c>
      <c r="N159" s="43">
        <v>-2.7537097686572318</v>
      </c>
      <c r="O159" s="21">
        <v>2</v>
      </c>
      <c r="P159" s="21">
        <f t="shared" si="70"/>
        <v>-7.2187503249718858</v>
      </c>
      <c r="Q159" s="21">
        <v>0</v>
      </c>
      <c r="R159" s="43">
        <v>-2.7131056800984608</v>
      </c>
      <c r="S159" s="40">
        <v>2</v>
      </c>
      <c r="U159" s="38">
        <v>-1.9912000000000001</v>
      </c>
      <c r="V159" s="21">
        <v>2</v>
      </c>
      <c r="W159" s="38">
        <v>-3.1048</v>
      </c>
      <c r="X159" s="21">
        <v>2</v>
      </c>
      <c r="Y159" s="38">
        <v>-2.3206000000000002</v>
      </c>
      <c r="Z159" s="21">
        <v>2</v>
      </c>
      <c r="AA159" s="44">
        <v>-2.4387358266407486</v>
      </c>
      <c r="AB159" s="21">
        <v>2</v>
      </c>
      <c r="AC159" s="44">
        <v>-2.8694718943297701</v>
      </c>
      <c r="AD159" s="21">
        <v>2</v>
      </c>
      <c r="AE159" s="45">
        <v>-2.5960888738558512</v>
      </c>
      <c r="AF159" s="21">
        <v>2</v>
      </c>
      <c r="AK159" s="46">
        <v>-2.4180000000000001</v>
      </c>
      <c r="AL159" s="21">
        <v>2</v>
      </c>
      <c r="AM159" s="21">
        <f t="shared" si="73"/>
        <v>-7.1426161063232163</v>
      </c>
      <c r="AN159" s="21">
        <v>0</v>
      </c>
      <c r="AV159" s="44">
        <v>-1.8600323008087472</v>
      </c>
      <c r="AW159" s="21">
        <v>2</v>
      </c>
      <c r="AX159" s="44">
        <v>-2.2102001556227009</v>
      </c>
      <c r="AY159" s="21">
        <v>2</v>
      </c>
      <c r="AZ159" s="21">
        <f t="shared" si="71"/>
        <v>-6.8698508467966564</v>
      </c>
      <c r="BA159" s="21">
        <v>0</v>
      </c>
      <c r="BB159" s="47">
        <v>-2.2493848549627327</v>
      </c>
      <c r="BC159" s="21">
        <v>2</v>
      </c>
      <c r="BF159" s="48">
        <v>-2.5971570385986125</v>
      </c>
      <c r="BG159" s="21">
        <v>2</v>
      </c>
      <c r="BJ159" s="47">
        <v>-2.2522959778924303</v>
      </c>
      <c r="BK159" s="21">
        <v>2</v>
      </c>
      <c r="BL159" s="47">
        <v>-3.0585564845559441</v>
      </c>
      <c r="BM159" s="21">
        <v>2</v>
      </c>
      <c r="BO159" s="47">
        <v>-3.0223168077073979</v>
      </c>
      <c r="BP159" s="21">
        <v>2</v>
      </c>
      <c r="BQ159" s="21">
        <f t="shared" ref="BQ159:BQ197" si="84">+BQ160-0.05</f>
        <v>-7.5087917219029583</v>
      </c>
      <c r="BR159" s="21">
        <v>0</v>
      </c>
      <c r="BS159" s="47">
        <v>-2.8957766913125589</v>
      </c>
      <c r="BT159" s="21">
        <v>2</v>
      </c>
    </row>
    <row r="160" spans="2:72" x14ac:dyDescent="0.25">
      <c r="B160" s="21">
        <v>-0.40010000000000001</v>
      </c>
      <c r="C160" s="21">
        <v>15</v>
      </c>
      <c r="G160" s="38">
        <v>-1.1953309999999999</v>
      </c>
      <c r="H160" s="21">
        <v>15</v>
      </c>
      <c r="J160" s="21">
        <f t="shared" si="72"/>
        <v>-5.0382999999999933</v>
      </c>
      <c r="K160" s="21">
        <v>0</v>
      </c>
      <c r="L160" s="21">
        <f t="shared" si="72"/>
        <v>-3.8031032294738427</v>
      </c>
      <c r="M160" s="21">
        <v>0</v>
      </c>
      <c r="N160" s="43">
        <v>-2.6264943545910824</v>
      </c>
      <c r="O160" s="21">
        <v>3</v>
      </c>
      <c r="P160" s="21">
        <f t="shared" si="70"/>
        <v>-7.168750324971886</v>
      </c>
      <c r="Q160" s="21">
        <v>0</v>
      </c>
      <c r="R160" s="43">
        <v>-2.5660831181262638</v>
      </c>
      <c r="S160" s="40">
        <v>3</v>
      </c>
      <c r="U160" s="38">
        <v>-1.8184</v>
      </c>
      <c r="V160" s="21">
        <v>3</v>
      </c>
      <c r="W160" s="38">
        <v>-2.4641999999999999</v>
      </c>
      <c r="X160" s="21">
        <v>3</v>
      </c>
      <c r="Y160" s="38">
        <v>-2.1659000000000002</v>
      </c>
      <c r="Z160" s="21">
        <v>3</v>
      </c>
      <c r="AA160" s="44">
        <v>-2.3246563538183058</v>
      </c>
      <c r="AB160" s="21">
        <v>3</v>
      </c>
      <c r="AC160" s="44">
        <v>-2.801149087452242</v>
      </c>
      <c r="AD160" s="21">
        <v>3</v>
      </c>
      <c r="AE160" s="45">
        <v>-2.3023900938308639</v>
      </c>
      <c r="AF160" s="21">
        <v>3</v>
      </c>
      <c r="AK160" s="46">
        <v>-2.4180000000000001</v>
      </c>
      <c r="AL160" s="21">
        <v>3</v>
      </c>
      <c r="AM160" s="21">
        <f t="shared" si="73"/>
        <v>-7.0926161063232165</v>
      </c>
      <c r="AN160" s="21">
        <v>0</v>
      </c>
      <c r="AV160" s="44">
        <v>-1.7198692641471609</v>
      </c>
      <c r="AW160" s="21">
        <v>3</v>
      </c>
      <c r="AX160" s="44">
        <v>-2.1627298854526629</v>
      </c>
      <c r="AY160" s="21">
        <v>3</v>
      </c>
      <c r="AZ160" s="21">
        <f t="shared" si="71"/>
        <v>-6.8198508467966565</v>
      </c>
      <c r="BA160" s="21">
        <v>0</v>
      </c>
      <c r="BB160" s="47">
        <v>-2.1318747534111839</v>
      </c>
      <c r="BC160" s="21">
        <v>3</v>
      </c>
      <c r="BF160" s="48">
        <v>-2.3277765251677036</v>
      </c>
      <c r="BG160" s="21">
        <v>3</v>
      </c>
      <c r="BJ160" s="47">
        <v>-2.0668918484991785</v>
      </c>
      <c r="BK160" s="21">
        <v>3</v>
      </c>
      <c r="BL160" s="47">
        <v>-2.4596744979966387</v>
      </c>
      <c r="BM160" s="21">
        <v>3</v>
      </c>
      <c r="BO160" s="47">
        <v>-2.5764454425116496</v>
      </c>
      <c r="BP160" s="21">
        <v>3</v>
      </c>
      <c r="BQ160" s="21">
        <f t="shared" si="84"/>
        <v>-7.4587917219029585</v>
      </c>
      <c r="BR160" s="21">
        <v>0</v>
      </c>
      <c r="BS160" s="47">
        <v>-2.5703320741023634</v>
      </c>
      <c r="BT160" s="21">
        <v>3</v>
      </c>
    </row>
    <row r="161" spans="2:72" x14ac:dyDescent="0.25">
      <c r="B161" s="21">
        <v>-0.40010000000000001</v>
      </c>
      <c r="C161" s="21">
        <v>16</v>
      </c>
      <c r="G161" s="38">
        <v>-1.1365270999999999</v>
      </c>
      <c r="H161" s="21">
        <v>16</v>
      </c>
      <c r="J161" s="21">
        <f t="shared" si="72"/>
        <v>-4.9882999999999935</v>
      </c>
      <c r="K161" s="21">
        <v>0</v>
      </c>
      <c r="L161" s="21">
        <f t="shared" si="72"/>
        <v>-3.7531032294738429</v>
      </c>
      <c r="M161" s="21">
        <v>0</v>
      </c>
      <c r="N161" s="43">
        <v>-2.4372053225083574</v>
      </c>
      <c r="O161" s="21">
        <v>4</v>
      </c>
      <c r="P161" s="21">
        <f t="shared" si="70"/>
        <v>-7.1187503249718862</v>
      </c>
      <c r="Q161" s="21">
        <v>0</v>
      </c>
      <c r="R161" s="43">
        <v>-2.4783049541350404</v>
      </c>
      <c r="S161" s="40">
        <v>4</v>
      </c>
      <c r="U161" s="38">
        <v>-1.7663</v>
      </c>
      <c r="V161" s="21">
        <v>4</v>
      </c>
      <c r="W161" s="38">
        <v>-2.2202000000000002</v>
      </c>
      <c r="X161" s="21">
        <v>4</v>
      </c>
      <c r="Y161" s="38">
        <v>-2.0354999999999999</v>
      </c>
      <c r="Z161" s="21">
        <v>4</v>
      </c>
      <c r="AA161" s="44">
        <v>-2.1585780310792</v>
      </c>
      <c r="AB161" s="21">
        <v>4</v>
      </c>
      <c r="AC161" s="44">
        <v>-2.4619513425327737</v>
      </c>
      <c r="AD161" s="21">
        <v>4</v>
      </c>
      <c r="AE161" s="45">
        <v>-2.2063653357241875</v>
      </c>
      <c r="AF161" s="21">
        <v>4</v>
      </c>
      <c r="AK161" s="46">
        <v>-2.4180000000000001</v>
      </c>
      <c r="AL161" s="21">
        <v>4</v>
      </c>
      <c r="AM161" s="21">
        <f t="shared" si="73"/>
        <v>-7.0426161063232167</v>
      </c>
      <c r="AN161" s="21">
        <v>0</v>
      </c>
      <c r="AV161" s="44">
        <v>-1.6275514757622751</v>
      </c>
      <c r="AW161" s="21">
        <v>4</v>
      </c>
      <c r="AX161" s="44">
        <v>-2.0628813105714356</v>
      </c>
      <c r="AY161" s="21">
        <v>4</v>
      </c>
      <c r="AZ161" s="21">
        <f t="shared" si="71"/>
        <v>-6.7698508467966567</v>
      </c>
      <c r="BA161" s="21">
        <v>0</v>
      </c>
      <c r="BB161" s="47">
        <v>-2.0237177932566968</v>
      </c>
      <c r="BC161" s="21">
        <v>4</v>
      </c>
      <c r="BF161" s="48">
        <v>-2.1464326419224093</v>
      </c>
      <c r="BG161" s="21">
        <v>4</v>
      </c>
      <c r="BJ161" s="47">
        <v>-1.9286384427371488</v>
      </c>
      <c r="BK161" s="21">
        <v>4</v>
      </c>
      <c r="BL161" s="47">
        <v>-2.2864304770088006</v>
      </c>
      <c r="BM161" s="21">
        <v>4</v>
      </c>
      <c r="BO161" s="47">
        <v>-2.1147728734750348</v>
      </c>
      <c r="BP161" s="21">
        <v>4</v>
      </c>
      <c r="BQ161" s="21">
        <f t="shared" si="84"/>
        <v>-7.4087917219029586</v>
      </c>
      <c r="BR161" s="21">
        <v>0</v>
      </c>
      <c r="BS161" s="47">
        <v>-2.4419232233150301</v>
      </c>
      <c r="BT161" s="21">
        <v>4</v>
      </c>
    </row>
    <row r="162" spans="2:72" x14ac:dyDescent="0.25">
      <c r="B162" s="21">
        <v>-0.40010000000000001</v>
      </c>
      <c r="C162" s="21">
        <v>17</v>
      </c>
      <c r="G162" s="38">
        <v>-1.1104723999999999</v>
      </c>
      <c r="H162" s="21">
        <v>17</v>
      </c>
      <c r="J162" s="21">
        <f t="shared" si="72"/>
        <v>-4.9382999999999937</v>
      </c>
      <c r="K162" s="21">
        <v>0</v>
      </c>
      <c r="L162" s="21">
        <f t="shared" si="72"/>
        <v>-3.7031032294738431</v>
      </c>
      <c r="M162" s="21">
        <v>0</v>
      </c>
      <c r="N162" s="43">
        <v>-2.0873490028410919</v>
      </c>
      <c r="O162" s="21">
        <v>5</v>
      </c>
      <c r="P162" s="21">
        <f t="shared" si="70"/>
        <v>-7.0687503249718864</v>
      </c>
      <c r="Q162" s="21">
        <v>0</v>
      </c>
      <c r="R162" s="43">
        <v>-2.0692317293056779</v>
      </c>
      <c r="S162" s="40">
        <v>5</v>
      </c>
      <c r="U162" s="38">
        <v>-1.6967000000000001</v>
      </c>
      <c r="V162" s="21">
        <v>5</v>
      </c>
      <c r="W162" s="38">
        <v>-1.8732</v>
      </c>
      <c r="X162" s="21">
        <v>5</v>
      </c>
      <c r="Y162" s="38">
        <v>-1.9316</v>
      </c>
      <c r="Z162" s="21">
        <v>5</v>
      </c>
      <c r="AA162" s="44">
        <v>-1.9837921139309809</v>
      </c>
      <c r="AB162" s="21">
        <v>5</v>
      </c>
      <c r="AC162" s="44">
        <v>-2.2601907361039784</v>
      </c>
      <c r="AD162" s="21">
        <v>5</v>
      </c>
      <c r="AE162" s="45">
        <v>-1.9073337252517408</v>
      </c>
      <c r="AF162" s="21">
        <v>5</v>
      </c>
      <c r="AK162" s="46">
        <v>-1.8027</v>
      </c>
      <c r="AL162" s="21">
        <v>5</v>
      </c>
      <c r="AM162" s="21">
        <f t="shared" si="73"/>
        <v>-6.9926161063232168</v>
      </c>
      <c r="AN162" s="21">
        <v>0</v>
      </c>
      <c r="AV162" s="44">
        <v>-1.5444479448535307</v>
      </c>
      <c r="AW162" s="21">
        <v>5</v>
      </c>
      <c r="AX162" s="44">
        <v>-1.9892598361071558</v>
      </c>
      <c r="AY162" s="21">
        <v>5</v>
      </c>
      <c r="AZ162" s="21">
        <f t="shared" si="71"/>
        <v>-6.7198508467966569</v>
      </c>
      <c r="BA162" s="21">
        <v>0</v>
      </c>
      <c r="BB162" s="47">
        <v>-1.9235783173102583</v>
      </c>
      <c r="BC162" s="21">
        <v>5</v>
      </c>
      <c r="BF162" s="48">
        <v>-1.8368000110967226</v>
      </c>
      <c r="BG162" s="21">
        <v>5</v>
      </c>
      <c r="BJ162" s="47">
        <v>-1.8481265883907101</v>
      </c>
      <c r="BK162" s="21">
        <v>5</v>
      </c>
      <c r="BL162" s="47">
        <v>-2.0663318618443012</v>
      </c>
      <c r="BM162" s="21">
        <v>5</v>
      </c>
      <c r="BO162" s="47">
        <v>-2.0418223534790596</v>
      </c>
      <c r="BP162" s="21">
        <v>5</v>
      </c>
      <c r="BQ162" s="21">
        <f t="shared" si="84"/>
        <v>-7.3587917219029588</v>
      </c>
      <c r="BR162" s="21">
        <v>0</v>
      </c>
      <c r="BS162" s="47">
        <v>-1.9815733256184087</v>
      </c>
      <c r="BT162" s="21">
        <v>5</v>
      </c>
    </row>
    <row r="163" spans="2:72" x14ac:dyDescent="0.25">
      <c r="B163" s="21">
        <v>-0.40010000000000001</v>
      </c>
      <c r="C163" s="21">
        <v>18</v>
      </c>
      <c r="G163" s="38">
        <v>-1.0937634000000001</v>
      </c>
      <c r="H163" s="21">
        <v>18</v>
      </c>
      <c r="J163" s="21">
        <f t="shared" si="72"/>
        <v>-4.8882999999999939</v>
      </c>
      <c r="K163" s="21">
        <v>0</v>
      </c>
      <c r="L163" s="21">
        <f t="shared" si="72"/>
        <v>-3.6531032294738432</v>
      </c>
      <c r="M163" s="21">
        <v>0</v>
      </c>
      <c r="N163" s="43">
        <v>-1.8621531637461666</v>
      </c>
      <c r="O163" s="21">
        <v>6</v>
      </c>
      <c r="P163" s="21">
        <f t="shared" si="70"/>
        <v>-7.0187503249718866</v>
      </c>
      <c r="Q163" s="21">
        <v>0</v>
      </c>
      <c r="R163" s="43">
        <v>-1.8711481338334821</v>
      </c>
      <c r="S163" s="40">
        <v>6</v>
      </c>
      <c r="U163" s="38">
        <v>-1.6157999999999999</v>
      </c>
      <c r="V163" s="21">
        <v>6</v>
      </c>
      <c r="W163" s="38">
        <v>-1.651</v>
      </c>
      <c r="X163" s="21">
        <v>6</v>
      </c>
      <c r="Y163" s="38">
        <v>-1.8259000000000001</v>
      </c>
      <c r="Z163" s="21">
        <v>6</v>
      </c>
      <c r="AA163" s="44">
        <v>-1.8322542119690091</v>
      </c>
      <c r="AB163" s="21">
        <v>6</v>
      </c>
      <c r="AC163" s="44">
        <v>-2.1129732756379309</v>
      </c>
      <c r="AD163" s="21">
        <v>6</v>
      </c>
      <c r="AE163" s="45">
        <v>-1.78642270382113</v>
      </c>
      <c r="AF163" s="21">
        <v>6</v>
      </c>
      <c r="AK163" s="46">
        <v>-1.5820000000000001</v>
      </c>
      <c r="AL163" s="21">
        <v>6</v>
      </c>
      <c r="AM163" s="21">
        <f t="shared" si="73"/>
        <v>-6.942616106323217</v>
      </c>
      <c r="AN163" s="21">
        <v>0</v>
      </c>
      <c r="AV163" s="44">
        <v>-1.4334241290987195</v>
      </c>
      <c r="AW163" s="21">
        <v>6</v>
      </c>
      <c r="AX163" s="44">
        <v>-1.8223733028009712</v>
      </c>
      <c r="AY163" s="21">
        <v>6</v>
      </c>
      <c r="AZ163" s="21">
        <f t="shared" si="71"/>
        <v>-6.6698508467966571</v>
      </c>
      <c r="BA163" s="21">
        <v>0</v>
      </c>
      <c r="BB163" s="47">
        <v>-1.7884471331900131</v>
      </c>
      <c r="BC163" s="21">
        <v>6</v>
      </c>
      <c r="BF163" s="48">
        <v>-1.5710293394038988</v>
      </c>
      <c r="BG163" s="21">
        <v>6</v>
      </c>
      <c r="BJ163" s="47">
        <v>-1.7793671544801128</v>
      </c>
      <c r="BK163" s="21">
        <v>6</v>
      </c>
      <c r="BL163" s="47">
        <v>-1.762029389966101</v>
      </c>
      <c r="BM163" s="21">
        <v>6</v>
      </c>
      <c r="BO163" s="47">
        <v>-2.0197035897776181</v>
      </c>
      <c r="BP163" s="21">
        <v>6</v>
      </c>
      <c r="BQ163" s="21">
        <f t="shared" si="84"/>
        <v>-7.308791721902959</v>
      </c>
      <c r="BR163" s="21">
        <v>0</v>
      </c>
      <c r="BS163" s="47">
        <v>-1.7680283636996672</v>
      </c>
      <c r="BT163" s="21">
        <v>6</v>
      </c>
    </row>
    <row r="164" spans="2:72" x14ac:dyDescent="0.25">
      <c r="B164" s="21">
        <v>0.29070000000000001</v>
      </c>
      <c r="C164" s="21">
        <v>19</v>
      </c>
      <c r="G164" s="38">
        <v>-0.96338140000000005</v>
      </c>
      <c r="H164" s="21">
        <v>19</v>
      </c>
      <c r="J164" s="21">
        <f t="shared" si="72"/>
        <v>-4.838299999999994</v>
      </c>
      <c r="K164" s="21">
        <v>0</v>
      </c>
      <c r="L164" s="21">
        <f t="shared" si="72"/>
        <v>-3.6031032294738434</v>
      </c>
      <c r="M164" s="21">
        <v>0</v>
      </c>
      <c r="N164" s="43">
        <v>-1.845013750003494</v>
      </c>
      <c r="O164" s="21">
        <v>7</v>
      </c>
      <c r="P164" s="21">
        <f t="shared" si="70"/>
        <v>-6.9687503249718867</v>
      </c>
      <c r="Q164" s="21">
        <v>0</v>
      </c>
      <c r="R164" s="43">
        <v>-1.647163322918318</v>
      </c>
      <c r="S164" s="40">
        <v>7</v>
      </c>
      <c r="U164" s="38">
        <v>-1.5642</v>
      </c>
      <c r="V164" s="21">
        <v>7</v>
      </c>
      <c r="W164" s="38">
        <v>-1.4767999999999999</v>
      </c>
      <c r="X164" s="21">
        <v>7</v>
      </c>
      <c r="Y164" s="38">
        <v>-1.7125999999999999</v>
      </c>
      <c r="Z164" s="21">
        <v>7</v>
      </c>
      <c r="AA164" s="44">
        <v>-1.7687361890504623</v>
      </c>
      <c r="AB164" s="21">
        <v>7</v>
      </c>
      <c r="AC164" s="44">
        <v>-2.0006962222162756</v>
      </c>
      <c r="AD164" s="21">
        <v>7</v>
      </c>
      <c r="AE164" s="45">
        <v>-1.7647962527654362</v>
      </c>
      <c r="AF164" s="21">
        <v>7</v>
      </c>
      <c r="AK164" s="46">
        <v>-1.5820000000000001</v>
      </c>
      <c r="AL164" s="21">
        <v>7</v>
      </c>
      <c r="AM164" s="21">
        <f t="shared" si="73"/>
        <v>-6.8926161063232172</v>
      </c>
      <c r="AN164" s="21">
        <v>0</v>
      </c>
      <c r="AV164" s="44">
        <v>-1.3256602054223183</v>
      </c>
      <c r="AW164" s="21">
        <v>7</v>
      </c>
      <c r="AX164" s="44">
        <v>-1.6388330740632617</v>
      </c>
      <c r="AY164" s="21">
        <v>7</v>
      </c>
      <c r="AZ164" s="21">
        <f t="shared" si="71"/>
        <v>-6.6198508467966573</v>
      </c>
      <c r="BA164" s="21">
        <v>0</v>
      </c>
      <c r="BB164" s="47">
        <v>-1.6861637559777849</v>
      </c>
      <c r="BC164" s="21">
        <v>7</v>
      </c>
      <c r="BF164" s="48">
        <v>-1.4192516534978497</v>
      </c>
      <c r="BG164" s="21">
        <v>7</v>
      </c>
      <c r="BJ164" s="47">
        <v>-1.7432516843675934</v>
      </c>
      <c r="BK164" s="21">
        <v>7</v>
      </c>
      <c r="BL164" s="47">
        <v>-1.7128380060789623</v>
      </c>
      <c r="BM164" s="21">
        <v>7</v>
      </c>
      <c r="BO164" s="47">
        <v>-1.8998872615207869</v>
      </c>
      <c r="BP164" s="21">
        <v>7</v>
      </c>
      <c r="BQ164" s="21">
        <f t="shared" si="84"/>
        <v>-7.2587917219029592</v>
      </c>
      <c r="BR164" s="21">
        <v>0</v>
      </c>
      <c r="BS164" s="47">
        <v>-1.6953066441243614</v>
      </c>
      <c r="BT164" s="21">
        <v>7</v>
      </c>
    </row>
    <row r="165" spans="2:72" x14ac:dyDescent="0.25">
      <c r="B165" s="21">
        <v>0.29070000000000001</v>
      </c>
      <c r="C165" s="21">
        <v>20</v>
      </c>
      <c r="G165" s="38">
        <v>-0.81295170000000005</v>
      </c>
      <c r="H165" s="21">
        <v>20</v>
      </c>
      <c r="J165" s="21">
        <f t="shared" si="72"/>
        <v>-4.7882999999999942</v>
      </c>
      <c r="K165" s="21">
        <v>0</v>
      </c>
      <c r="L165" s="21">
        <f t="shared" si="72"/>
        <v>-3.5531032294738436</v>
      </c>
      <c r="M165" s="21">
        <v>0</v>
      </c>
      <c r="N165" s="43">
        <v>-1.8140895344536483</v>
      </c>
      <c r="O165" s="21">
        <v>8</v>
      </c>
      <c r="P165" s="21">
        <f t="shared" si="70"/>
        <v>-6.9187503249718869</v>
      </c>
      <c r="Q165" s="21">
        <v>0</v>
      </c>
      <c r="R165" s="43">
        <v>-1.6349194381906804</v>
      </c>
      <c r="S165" s="40">
        <v>8</v>
      </c>
      <c r="U165" s="38">
        <v>-1.4982</v>
      </c>
      <c r="V165" s="21">
        <v>8</v>
      </c>
      <c r="W165" s="38">
        <v>-1.3694</v>
      </c>
      <c r="X165" s="21">
        <v>8</v>
      </c>
      <c r="Y165" s="38">
        <v>-1.579</v>
      </c>
      <c r="Z165" s="21">
        <v>8</v>
      </c>
      <c r="AA165" s="44">
        <v>-1.7003449358519052</v>
      </c>
      <c r="AB165" s="21">
        <v>8</v>
      </c>
      <c r="AC165" s="44">
        <v>-1.8478975285955259</v>
      </c>
      <c r="AD165" s="21">
        <v>8</v>
      </c>
      <c r="AE165" s="45">
        <v>-1.7602752039992549</v>
      </c>
      <c r="AF165" s="21">
        <v>8</v>
      </c>
      <c r="AK165" s="46">
        <v>-1.5820000000000001</v>
      </c>
      <c r="AL165" s="21">
        <v>8</v>
      </c>
      <c r="AM165" s="21">
        <f t="shared" si="73"/>
        <v>-6.8426161063232174</v>
      </c>
      <c r="AN165" s="21">
        <v>0</v>
      </c>
      <c r="AV165" s="44">
        <v>-1.2717567023373499</v>
      </c>
      <c r="AW165" s="21">
        <v>8</v>
      </c>
      <c r="AX165" s="44">
        <v>-1.6032287926324404</v>
      </c>
      <c r="AY165" s="21">
        <v>8</v>
      </c>
      <c r="AZ165" s="21">
        <f t="shared" si="71"/>
        <v>-6.5698508467966574</v>
      </c>
      <c r="BA165" s="21">
        <v>0</v>
      </c>
      <c r="BB165" s="47">
        <v>-1.6423500248220655</v>
      </c>
      <c r="BC165" s="21">
        <v>8</v>
      </c>
      <c r="BF165" s="48">
        <v>-1.4126762584049819</v>
      </c>
      <c r="BG165" s="21">
        <v>8</v>
      </c>
      <c r="BJ165" s="47">
        <v>-1.6563293643529444</v>
      </c>
      <c r="BK165" s="21">
        <v>8</v>
      </c>
      <c r="BL165" s="47">
        <v>-1.6547500278392757</v>
      </c>
      <c r="BM165" s="21">
        <v>8</v>
      </c>
      <c r="BO165" s="47">
        <v>-1.8255368500179203</v>
      </c>
      <c r="BP165" s="21">
        <v>8</v>
      </c>
      <c r="BQ165" s="21">
        <f t="shared" si="84"/>
        <v>-7.2087917219029594</v>
      </c>
      <c r="BR165" s="21">
        <v>0</v>
      </c>
      <c r="BS165" s="47">
        <v>-1.5925747472216245</v>
      </c>
      <c r="BT165" s="21">
        <v>8</v>
      </c>
    </row>
    <row r="166" spans="2:72" x14ac:dyDescent="0.25">
      <c r="B166" s="21">
        <v>0.29070000000000001</v>
      </c>
      <c r="C166" s="21">
        <v>21</v>
      </c>
      <c r="G166" s="38">
        <v>-0.81295170000000005</v>
      </c>
      <c r="H166" s="21">
        <v>21</v>
      </c>
      <c r="J166" s="21">
        <f t="shared" si="72"/>
        <v>-4.7382999999999944</v>
      </c>
      <c r="K166" s="21">
        <v>0</v>
      </c>
      <c r="L166" s="21">
        <f t="shared" si="72"/>
        <v>-3.5031032294738438</v>
      </c>
      <c r="M166" s="21">
        <v>0</v>
      </c>
      <c r="N166" s="43">
        <v>-1.7012204732943705</v>
      </c>
      <c r="O166" s="21">
        <v>9</v>
      </c>
      <c r="P166" s="21">
        <f t="shared" si="70"/>
        <v>-6.8687503249718871</v>
      </c>
      <c r="Q166" s="21">
        <v>0</v>
      </c>
      <c r="R166" s="43">
        <v>-1.5336781614495543</v>
      </c>
      <c r="S166" s="40">
        <v>9</v>
      </c>
      <c r="U166" s="38">
        <v>-1.4188000000000001</v>
      </c>
      <c r="V166" s="21">
        <v>9</v>
      </c>
      <c r="W166" s="38">
        <v>-1.2601</v>
      </c>
      <c r="X166" s="21">
        <v>9</v>
      </c>
      <c r="Y166" s="38">
        <v>-1.5138</v>
      </c>
      <c r="Z166" s="21">
        <v>9</v>
      </c>
      <c r="AA166" s="44">
        <v>-1.6859110375276185</v>
      </c>
      <c r="AB166" s="21">
        <v>9</v>
      </c>
      <c r="AC166" s="44">
        <v>-1.7157041924625069</v>
      </c>
      <c r="AD166" s="21">
        <v>9</v>
      </c>
      <c r="AE166" s="45">
        <v>-1.7233552453128658</v>
      </c>
      <c r="AF166" s="21">
        <v>9</v>
      </c>
      <c r="AK166" s="46">
        <v>-1.5820000000000001</v>
      </c>
      <c r="AL166" s="21">
        <v>9</v>
      </c>
      <c r="AM166" s="21">
        <f t="shared" si="73"/>
        <v>-6.7926161063232176</v>
      </c>
      <c r="AN166" s="21">
        <v>0</v>
      </c>
      <c r="AV166" s="44">
        <v>-1.2407883394328716</v>
      </c>
      <c r="AW166" s="21">
        <v>9</v>
      </c>
      <c r="AX166" s="44">
        <v>-1.5580621545518289</v>
      </c>
      <c r="AY166" s="21">
        <v>9</v>
      </c>
      <c r="AZ166" s="21">
        <f t="shared" si="71"/>
        <v>-6.5198508467966576</v>
      </c>
      <c r="BA166" s="21">
        <v>0</v>
      </c>
      <c r="BB166" s="47">
        <v>-1.5528439161752638</v>
      </c>
      <c r="BC166" s="21">
        <v>9</v>
      </c>
      <c r="BF166" s="48">
        <v>-1.3651817170740221</v>
      </c>
      <c r="BG166" s="21">
        <v>9</v>
      </c>
      <c r="BJ166" s="47">
        <v>-1.6084591485522208</v>
      </c>
      <c r="BK166" s="21">
        <v>9</v>
      </c>
      <c r="BL166" s="47">
        <v>-1.5913072016903178</v>
      </c>
      <c r="BM166" s="21">
        <v>9</v>
      </c>
      <c r="BO166" s="47">
        <v>-1.6269536010698218</v>
      </c>
      <c r="BP166" s="21">
        <v>9</v>
      </c>
      <c r="BQ166" s="21">
        <f t="shared" si="84"/>
        <v>-7.1587917219029595</v>
      </c>
      <c r="BR166" s="21">
        <v>0</v>
      </c>
      <c r="BS166" s="47">
        <v>-1.4780861554239735</v>
      </c>
      <c r="BT166" s="21">
        <v>9</v>
      </c>
    </row>
    <row r="167" spans="2:72" x14ac:dyDescent="0.25">
      <c r="B167" s="21">
        <v>0.29070000000000001</v>
      </c>
      <c r="C167" s="21">
        <v>22</v>
      </c>
      <c r="G167" s="38">
        <v>-0.76424080000000005</v>
      </c>
      <c r="H167" s="21">
        <v>22</v>
      </c>
      <c r="J167" s="21">
        <f t="shared" si="72"/>
        <v>-4.6882999999999946</v>
      </c>
      <c r="K167" s="21">
        <v>0</v>
      </c>
      <c r="L167" s="21">
        <f t="shared" si="72"/>
        <v>-3.453103229473844</v>
      </c>
      <c r="M167" s="21">
        <v>0</v>
      </c>
      <c r="N167" s="43">
        <v>-1.6369671361622073</v>
      </c>
      <c r="O167" s="21">
        <v>10</v>
      </c>
      <c r="P167" s="21">
        <f t="shared" si="70"/>
        <v>-6.8187503249718873</v>
      </c>
      <c r="Q167" s="21">
        <v>0</v>
      </c>
      <c r="R167" s="43">
        <v>-1.4534537317451508</v>
      </c>
      <c r="S167" s="40">
        <v>10</v>
      </c>
      <c r="U167" s="38">
        <v>-1.3323</v>
      </c>
      <c r="V167" s="21">
        <v>10</v>
      </c>
      <c r="W167" s="38">
        <v>-1.1477999999999999</v>
      </c>
      <c r="X167" s="21">
        <v>10</v>
      </c>
      <c r="Y167" s="38">
        <v>-1.4433</v>
      </c>
      <c r="Z167" s="21">
        <v>10</v>
      </c>
      <c r="AA167" s="44">
        <v>-1.5903129430667631</v>
      </c>
      <c r="AB167" s="21">
        <v>10</v>
      </c>
      <c r="AC167" s="44">
        <v>-1.3833395515050759</v>
      </c>
      <c r="AD167" s="21">
        <v>10</v>
      </c>
      <c r="AE167" s="45">
        <v>-1.5510853028923606</v>
      </c>
      <c r="AF167" s="21">
        <v>10</v>
      </c>
      <c r="AK167" s="46">
        <v>-1.5820000000000001</v>
      </c>
      <c r="AL167" s="21">
        <v>10</v>
      </c>
      <c r="AM167" s="21">
        <f t="shared" si="73"/>
        <v>-6.7426161063232177</v>
      </c>
      <c r="AN167" s="21">
        <v>0</v>
      </c>
      <c r="AV167" s="44">
        <v>-1.1683945068271633</v>
      </c>
      <c r="AW167" s="21">
        <v>10</v>
      </c>
      <c r="AX167" s="44">
        <v>-1.5127799966702749</v>
      </c>
      <c r="AY167" s="21">
        <v>10</v>
      </c>
      <c r="AZ167" s="21">
        <f t="shared" si="71"/>
        <v>-6.4698508467966578</v>
      </c>
      <c r="BA167" s="21">
        <v>0</v>
      </c>
      <c r="BB167" s="47">
        <v>-1.4706260236210136</v>
      </c>
      <c r="BC167" s="21">
        <v>10</v>
      </c>
      <c r="BF167" s="48">
        <v>-1.2644246963903805</v>
      </c>
      <c r="BG167" s="21">
        <v>10</v>
      </c>
      <c r="BJ167" s="47">
        <v>-1.4044667353367644</v>
      </c>
      <c r="BK167" s="21">
        <v>10</v>
      </c>
      <c r="BL167" s="47">
        <v>-1.4435088852773712</v>
      </c>
      <c r="BM167" s="21">
        <v>10</v>
      </c>
      <c r="BO167" s="47">
        <v>-1.5038242796843384</v>
      </c>
      <c r="BP167" s="21">
        <v>10</v>
      </c>
      <c r="BQ167" s="21">
        <f t="shared" si="84"/>
        <v>-7.1087917219029597</v>
      </c>
      <c r="BR167" s="21">
        <v>0</v>
      </c>
      <c r="BS167" s="47">
        <v>-1.4482586206890711</v>
      </c>
      <c r="BT167" s="21">
        <v>10</v>
      </c>
    </row>
    <row r="168" spans="2:72" x14ac:dyDescent="0.25">
      <c r="B168" s="21">
        <v>0.29070000000000001</v>
      </c>
      <c r="C168" s="21">
        <v>23</v>
      </c>
      <c r="G168" s="38">
        <v>-0.73165659999999999</v>
      </c>
      <c r="H168" s="21">
        <v>23</v>
      </c>
      <c r="J168" s="21">
        <f t="shared" si="72"/>
        <v>-4.6382999999999948</v>
      </c>
      <c r="K168" s="21">
        <v>0</v>
      </c>
      <c r="L168" s="21">
        <f t="shared" si="72"/>
        <v>-3.4031032294738441</v>
      </c>
      <c r="M168" s="21">
        <v>0</v>
      </c>
      <c r="N168" s="43">
        <v>-1.3451310826901324</v>
      </c>
      <c r="O168" s="21">
        <v>11</v>
      </c>
      <c r="P168" s="21">
        <f t="shared" si="70"/>
        <v>-6.7687503249718874</v>
      </c>
      <c r="Q168" s="21">
        <v>0</v>
      </c>
      <c r="R168" s="43">
        <v>-1.3946886756511867</v>
      </c>
      <c r="S168" s="40">
        <v>11</v>
      </c>
      <c r="U168" s="38">
        <v>-1.2504</v>
      </c>
      <c r="V168" s="21">
        <v>11</v>
      </c>
      <c r="W168" s="38">
        <v>-1.0708</v>
      </c>
      <c r="X168" s="21">
        <v>11</v>
      </c>
      <c r="Y168" s="38">
        <v>-1.3758999999999999</v>
      </c>
      <c r="Z168" s="21">
        <v>11</v>
      </c>
      <c r="AA168" s="44">
        <v>-1.5264410610946424</v>
      </c>
      <c r="AB168" s="21">
        <v>11</v>
      </c>
      <c r="AC168" s="44">
        <v>-1.2498200540124789</v>
      </c>
      <c r="AD168" s="21">
        <v>11</v>
      </c>
      <c r="AE168" s="45">
        <v>-1.4546289697489776</v>
      </c>
      <c r="AF168" s="21">
        <v>11</v>
      </c>
      <c r="AK168" s="46">
        <v>-1.5820000000000001</v>
      </c>
      <c r="AL168" s="21">
        <v>11</v>
      </c>
      <c r="AM168" s="21">
        <f t="shared" si="73"/>
        <v>-6.6926161063232179</v>
      </c>
      <c r="AN168" s="21">
        <v>0</v>
      </c>
      <c r="AV168" s="44">
        <v>-1.1225465309960532</v>
      </c>
      <c r="AW168" s="21">
        <v>11</v>
      </c>
      <c r="AX168" s="44">
        <v>-1.4750542498680765</v>
      </c>
      <c r="AY168" s="21">
        <v>11</v>
      </c>
      <c r="AZ168" s="21">
        <f t="shared" si="71"/>
        <v>-6.419850846796658</v>
      </c>
      <c r="BA168" s="21">
        <v>0</v>
      </c>
      <c r="BB168" s="47">
        <v>-1.4300185365551128</v>
      </c>
      <c r="BC168" s="21">
        <v>11</v>
      </c>
      <c r="BF168" s="48">
        <v>-1.2343441157974515</v>
      </c>
      <c r="BG168" s="21">
        <v>11</v>
      </c>
      <c r="BJ168" s="47">
        <v>-1.3512264604387021</v>
      </c>
      <c r="BK168" s="21">
        <v>11</v>
      </c>
      <c r="BL168" s="47">
        <v>-1.3965028189177133</v>
      </c>
      <c r="BM168" s="21">
        <v>11</v>
      </c>
      <c r="BO168" s="47">
        <v>-1.4568475407199712</v>
      </c>
      <c r="BP168" s="21">
        <v>11</v>
      </c>
      <c r="BQ168" s="21">
        <f t="shared" si="84"/>
        <v>-7.0587917219029599</v>
      </c>
      <c r="BR168" s="21">
        <v>0</v>
      </c>
      <c r="BS168" s="47">
        <v>-1.3482287265627861</v>
      </c>
      <c r="BT168" s="21">
        <v>11</v>
      </c>
    </row>
    <row r="169" spans="2:72" x14ac:dyDescent="0.25">
      <c r="B169" s="21">
        <v>0.29070000000000001</v>
      </c>
      <c r="C169" s="21">
        <v>24</v>
      </c>
      <c r="G169" s="38">
        <v>-0.71367320000000001</v>
      </c>
      <c r="H169" s="21">
        <v>24</v>
      </c>
      <c r="J169" s="21">
        <f t="shared" si="72"/>
        <v>-4.5882999999999949</v>
      </c>
      <c r="K169" s="21">
        <v>0</v>
      </c>
      <c r="L169" s="21">
        <f t="shared" si="72"/>
        <v>-3.3531032294738443</v>
      </c>
      <c r="M169" s="21">
        <v>0</v>
      </c>
      <c r="N169" s="43">
        <v>-1.1838866584284604</v>
      </c>
      <c r="O169" s="21">
        <v>12</v>
      </c>
      <c r="P169" s="21">
        <f t="shared" si="70"/>
        <v>-6.7187503249718876</v>
      </c>
      <c r="Q169" s="21">
        <v>0</v>
      </c>
      <c r="R169" s="43">
        <v>-1.3586127652062157</v>
      </c>
      <c r="S169" s="40">
        <v>12</v>
      </c>
      <c r="U169" s="38">
        <v>-1.194</v>
      </c>
      <c r="V169" s="21">
        <v>12</v>
      </c>
      <c r="W169" s="38">
        <v>-0.99850000000000005</v>
      </c>
      <c r="X169" s="21">
        <v>12</v>
      </c>
      <c r="Y169" s="38">
        <v>-1.3186</v>
      </c>
      <c r="Z169" s="21">
        <v>12</v>
      </c>
      <c r="AA169" s="44">
        <v>-1.3443604180663606</v>
      </c>
      <c r="AB169" s="21">
        <v>12</v>
      </c>
      <c r="AC169" s="44">
        <v>-1.1201572065106002</v>
      </c>
      <c r="AD169" s="21">
        <v>12</v>
      </c>
      <c r="AE169" s="45">
        <v>-1.3483266589080856</v>
      </c>
      <c r="AF169" s="21">
        <v>12</v>
      </c>
      <c r="AK169" s="46">
        <v>-1.3674999999999999</v>
      </c>
      <c r="AL169" s="21">
        <v>12</v>
      </c>
      <c r="AM169" s="21">
        <f t="shared" si="73"/>
        <v>-6.6426161063232181</v>
      </c>
      <c r="AN169" s="21">
        <v>0</v>
      </c>
      <c r="AV169" s="44">
        <v>-1.0700403206957361</v>
      </c>
      <c r="AW169" s="21">
        <v>12</v>
      </c>
      <c r="AX169" s="44">
        <v>-1.4430216458426841</v>
      </c>
      <c r="AY169" s="21">
        <v>12</v>
      </c>
      <c r="AZ169" s="21">
        <f t="shared" si="71"/>
        <v>-6.3698508467966581</v>
      </c>
      <c r="BA169" s="21">
        <v>0</v>
      </c>
      <c r="BB169" s="47">
        <v>-1.3717753210975465</v>
      </c>
      <c r="BC169" s="21">
        <v>12</v>
      </c>
      <c r="BF169" s="48">
        <v>-1.1961719639458972</v>
      </c>
      <c r="BG169" s="21">
        <v>12</v>
      </c>
      <c r="BJ169" s="47">
        <v>-1.3218845811458777</v>
      </c>
      <c r="BK169" s="21">
        <v>12</v>
      </c>
      <c r="BL169" s="47">
        <v>-1.2416961782757641</v>
      </c>
      <c r="BM169" s="21">
        <v>12</v>
      </c>
      <c r="BO169" s="47">
        <v>-1.3615502446355223</v>
      </c>
      <c r="BP169" s="21">
        <v>12</v>
      </c>
      <c r="BQ169" s="21">
        <f t="shared" si="84"/>
        <v>-7.0087917219029601</v>
      </c>
      <c r="BR169" s="21">
        <v>0</v>
      </c>
      <c r="BS169" s="47">
        <v>-1.2852366804615076</v>
      </c>
      <c r="BT169" s="21">
        <v>12</v>
      </c>
    </row>
    <row r="170" spans="2:72" x14ac:dyDescent="0.25">
      <c r="B170" s="21">
        <v>0.29070000000000001</v>
      </c>
      <c r="C170" s="21">
        <v>25</v>
      </c>
      <c r="G170" s="38">
        <v>-0.70317110000000005</v>
      </c>
      <c r="H170" s="21">
        <v>25</v>
      </c>
      <c r="J170" s="21">
        <f t="shared" ref="J170:L197" si="85">+J171-0.05</f>
        <v>-4.5382999999999951</v>
      </c>
      <c r="K170" s="21">
        <v>0</v>
      </c>
      <c r="L170" s="21">
        <f t="shared" si="85"/>
        <v>-3.3031032294738445</v>
      </c>
      <c r="M170" s="21">
        <v>0</v>
      </c>
      <c r="N170" s="43">
        <v>-1.143260717203195</v>
      </c>
      <c r="O170" s="21">
        <v>13</v>
      </c>
      <c r="P170" s="21">
        <f t="shared" si="70"/>
        <v>-6.6687503249718878</v>
      </c>
      <c r="Q170" s="21">
        <v>0</v>
      </c>
      <c r="R170" s="43">
        <v>-1.3232742212667374</v>
      </c>
      <c r="S170" s="40">
        <v>13</v>
      </c>
      <c r="U170" s="38">
        <v>-1.1420999999999999</v>
      </c>
      <c r="V170" s="21">
        <v>13</v>
      </c>
      <c r="W170" s="38">
        <v>-0.93789999999999996</v>
      </c>
      <c r="X170" s="21">
        <v>13</v>
      </c>
      <c r="Y170" s="38">
        <v>-1.2294</v>
      </c>
      <c r="Z170" s="21">
        <v>13</v>
      </c>
      <c r="AA170" s="44">
        <v>-1.2717323524258934</v>
      </c>
      <c r="AB170" s="21">
        <v>13</v>
      </c>
      <c r="AC170" s="49">
        <v>-0.97352246429874467</v>
      </c>
      <c r="AD170" s="21">
        <v>13</v>
      </c>
      <c r="AE170" s="45">
        <v>-1.3147921104296458</v>
      </c>
      <c r="AF170" s="21">
        <v>13</v>
      </c>
      <c r="AK170" s="46">
        <v>-1.0458000000000001</v>
      </c>
      <c r="AL170" s="21">
        <v>13</v>
      </c>
      <c r="AM170" s="21">
        <f t="shared" si="73"/>
        <v>-6.5926161063232183</v>
      </c>
      <c r="AN170" s="21">
        <v>0</v>
      </c>
      <c r="AV170" s="49">
        <v>-0.99676744085984059</v>
      </c>
      <c r="AW170" s="21">
        <v>13</v>
      </c>
      <c r="AX170" s="44">
        <v>-1.396292903202941</v>
      </c>
      <c r="AY170" s="21">
        <v>13</v>
      </c>
      <c r="AZ170" s="21">
        <f t="shared" si="71"/>
        <v>-6.3198508467966583</v>
      </c>
      <c r="BA170" s="21">
        <v>0</v>
      </c>
      <c r="BB170" s="47">
        <v>-1.326467932102934</v>
      </c>
      <c r="BC170" s="21">
        <v>13</v>
      </c>
      <c r="BF170" s="48">
        <v>-1.1605201649086321</v>
      </c>
      <c r="BG170" s="21">
        <v>13</v>
      </c>
      <c r="BJ170" s="47">
        <v>-1.2948686497918231</v>
      </c>
      <c r="BK170" s="21">
        <v>13</v>
      </c>
      <c r="BL170" s="47">
        <v>-1.1370412746423568</v>
      </c>
      <c r="BM170" s="21">
        <v>13</v>
      </c>
      <c r="BO170" s="47">
        <v>-1.2832464647261048</v>
      </c>
      <c r="BP170" s="21">
        <v>13</v>
      </c>
      <c r="BQ170" s="21">
        <f t="shared" si="84"/>
        <v>-6.9587917219029602</v>
      </c>
      <c r="BR170" s="21">
        <v>0</v>
      </c>
      <c r="BS170" s="47">
        <v>-1.100543171105955</v>
      </c>
      <c r="BT170" s="21">
        <v>13</v>
      </c>
    </row>
    <row r="171" spans="2:72" x14ac:dyDescent="0.25">
      <c r="B171" s="21">
        <v>0.29070000000000001</v>
      </c>
      <c r="C171" s="21">
        <v>26</v>
      </c>
      <c r="G171" s="38">
        <v>-0.66751110000000002</v>
      </c>
      <c r="H171" s="21">
        <v>26</v>
      </c>
      <c r="J171" s="21">
        <f t="shared" si="85"/>
        <v>-4.4882999999999953</v>
      </c>
      <c r="K171" s="21">
        <v>0</v>
      </c>
      <c r="L171" s="21">
        <f t="shared" si="85"/>
        <v>-3.2531032294738447</v>
      </c>
      <c r="M171" s="21">
        <v>0</v>
      </c>
      <c r="N171" s="43">
        <v>-1.0983401114607172</v>
      </c>
      <c r="O171" s="21">
        <v>14</v>
      </c>
      <c r="P171" s="21">
        <f t="shared" si="70"/>
        <v>-6.618750324971888</v>
      </c>
      <c r="Q171" s="21">
        <v>0</v>
      </c>
      <c r="R171" s="43">
        <v>-1.2121136131337635</v>
      </c>
      <c r="S171" s="40">
        <v>14</v>
      </c>
      <c r="U171" s="38">
        <v>-1.0839000000000001</v>
      </c>
      <c r="V171" s="21">
        <v>14</v>
      </c>
      <c r="W171" s="38">
        <v>-0.87870000000000004</v>
      </c>
      <c r="X171" s="21">
        <v>14</v>
      </c>
      <c r="Y171" s="38">
        <v>-1.1889000000000001</v>
      </c>
      <c r="Z171" s="21">
        <v>14</v>
      </c>
      <c r="AA171" s="44">
        <v>-1.202275747450634</v>
      </c>
      <c r="AB171" s="21">
        <v>14</v>
      </c>
      <c r="AC171" s="49">
        <v>-0.93245970271482947</v>
      </c>
      <c r="AD171" s="21">
        <v>14</v>
      </c>
      <c r="AE171" s="45">
        <v>-1.2193452781434928</v>
      </c>
      <c r="AF171" s="21">
        <v>14</v>
      </c>
      <c r="AK171" s="46">
        <v>-1.0458000000000001</v>
      </c>
      <c r="AL171" s="21">
        <v>14</v>
      </c>
      <c r="AM171" s="21">
        <f t="shared" si="73"/>
        <v>-6.5426161063232184</v>
      </c>
      <c r="AN171" s="21">
        <v>0</v>
      </c>
      <c r="AV171" s="49">
        <v>-0.96860359834740029</v>
      </c>
      <c r="AW171" s="21">
        <v>14</v>
      </c>
      <c r="AX171" s="44">
        <v>-1.1786969767386404</v>
      </c>
      <c r="AY171" s="21">
        <v>14</v>
      </c>
      <c r="AZ171" s="21">
        <f t="shared" si="71"/>
        <v>-6.2698508467966585</v>
      </c>
      <c r="BA171" s="21">
        <v>0</v>
      </c>
      <c r="BB171" s="47">
        <v>-1.2754043465530669</v>
      </c>
      <c r="BC171" s="21">
        <v>14</v>
      </c>
      <c r="BF171" s="48">
        <v>-1.0003412627527959</v>
      </c>
      <c r="BG171" s="21">
        <v>14</v>
      </c>
      <c r="BJ171" s="47">
        <v>-1.2549003630039599</v>
      </c>
      <c r="BK171" s="21">
        <v>14</v>
      </c>
      <c r="BL171" s="47">
        <v>-1.0924079037491423</v>
      </c>
      <c r="BM171" s="21">
        <v>14</v>
      </c>
      <c r="BO171" s="47">
        <v>-1.2148764777856589</v>
      </c>
      <c r="BP171" s="21">
        <v>14</v>
      </c>
      <c r="BQ171" s="21">
        <f t="shared" si="84"/>
        <v>-6.9087917219029604</v>
      </c>
      <c r="BR171" s="21">
        <v>0</v>
      </c>
      <c r="BS171" s="47">
        <v>-1.0306545074292237</v>
      </c>
      <c r="BT171" s="21">
        <v>14</v>
      </c>
    </row>
    <row r="172" spans="2:72" x14ac:dyDescent="0.25">
      <c r="B172" s="21">
        <v>0.29070000000000001</v>
      </c>
      <c r="C172" s="21">
        <v>27</v>
      </c>
      <c r="G172" s="38">
        <v>-0.60380619999999996</v>
      </c>
      <c r="H172" s="21">
        <v>27</v>
      </c>
      <c r="J172" s="21">
        <f t="shared" si="85"/>
        <v>-4.4382999999999955</v>
      </c>
      <c r="K172" s="21">
        <v>0</v>
      </c>
      <c r="L172" s="21">
        <f t="shared" si="85"/>
        <v>-3.2031032294738448</v>
      </c>
      <c r="M172" s="21">
        <v>0</v>
      </c>
      <c r="N172" s="43">
        <v>-1.0772893904791259</v>
      </c>
      <c r="O172" s="21">
        <v>15</v>
      </c>
      <c r="P172" s="21">
        <f t="shared" si="70"/>
        <v>-6.5687503249718882</v>
      </c>
      <c r="Q172" s="21">
        <v>0</v>
      </c>
      <c r="R172" s="43">
        <v>-1.1357075532094414</v>
      </c>
      <c r="S172" s="40">
        <v>15</v>
      </c>
      <c r="U172" s="38">
        <v>-1.0679000000000001</v>
      </c>
      <c r="V172" s="21">
        <v>15</v>
      </c>
      <c r="W172" s="38">
        <v>-0.79610000000000003</v>
      </c>
      <c r="X172" s="21">
        <v>15</v>
      </c>
      <c r="Y172" s="38">
        <v>-1.1386000000000001</v>
      </c>
      <c r="Z172" s="21">
        <v>15</v>
      </c>
      <c r="AA172" s="44">
        <v>-1.178546852169825</v>
      </c>
      <c r="AB172" s="21">
        <v>15</v>
      </c>
      <c r="AC172" s="49">
        <v>-0.88339434675498107</v>
      </c>
      <c r="AD172" s="21">
        <v>15</v>
      </c>
      <c r="AE172" s="45">
        <v>-1.1741251254214584</v>
      </c>
      <c r="AF172" s="21">
        <v>15</v>
      </c>
      <c r="AK172" s="46">
        <v>-1.0458000000000001</v>
      </c>
      <c r="AL172" s="21">
        <v>15</v>
      </c>
      <c r="AM172" s="21">
        <f t="shared" si="73"/>
        <v>-6.4926161063232186</v>
      </c>
      <c r="AN172" s="21">
        <v>0</v>
      </c>
      <c r="AV172" s="49">
        <v>-0.94403783522797058</v>
      </c>
      <c r="AW172" s="21">
        <v>15</v>
      </c>
      <c r="AX172" s="44">
        <v>-1.1264040330431917</v>
      </c>
      <c r="AY172" s="21">
        <v>15</v>
      </c>
      <c r="AZ172" s="21">
        <f t="shared" si="71"/>
        <v>-6.2198508467966587</v>
      </c>
      <c r="BA172" s="21">
        <v>0</v>
      </c>
      <c r="BB172" s="47">
        <v>-1.2266070466641998</v>
      </c>
      <c r="BC172" s="21">
        <v>15</v>
      </c>
      <c r="BF172" s="50">
        <v>-0.98299351752341235</v>
      </c>
      <c r="BG172" s="21">
        <v>15</v>
      </c>
      <c r="BJ172" s="47">
        <v>-1.2062766442332555</v>
      </c>
      <c r="BK172" s="21">
        <v>15</v>
      </c>
      <c r="BL172" s="51">
        <v>-0.99648000382984681</v>
      </c>
      <c r="BM172" s="21">
        <v>15</v>
      </c>
      <c r="BO172" s="47">
        <v>-1.1772272137901745</v>
      </c>
      <c r="BP172" s="21">
        <v>15</v>
      </c>
      <c r="BQ172" s="21">
        <f t="shared" si="84"/>
        <v>-6.8587917219029606</v>
      </c>
      <c r="BR172" s="21">
        <v>0</v>
      </c>
      <c r="BS172" s="47">
        <v>-1.016839127798705</v>
      </c>
      <c r="BT172" s="21">
        <v>15</v>
      </c>
    </row>
    <row r="173" spans="2:72" x14ac:dyDescent="0.25">
      <c r="B173" s="21">
        <v>0.29070000000000001</v>
      </c>
      <c r="C173" s="21">
        <v>28</v>
      </c>
      <c r="G173" s="38">
        <v>-0.52974860000000001</v>
      </c>
      <c r="H173" s="21">
        <v>28</v>
      </c>
      <c r="J173" s="21">
        <f t="shared" si="85"/>
        <v>-4.3882999999999956</v>
      </c>
      <c r="K173" s="21">
        <v>0</v>
      </c>
      <c r="L173" s="21">
        <f t="shared" si="85"/>
        <v>-3.153103229473845</v>
      </c>
      <c r="M173" s="21">
        <v>0</v>
      </c>
      <c r="N173" s="43">
        <v>-1.0350920999870241</v>
      </c>
      <c r="O173" s="21">
        <v>16</v>
      </c>
      <c r="P173" s="21">
        <f t="shared" si="70"/>
        <v>-6.5187503249718883</v>
      </c>
      <c r="Q173" s="21">
        <v>0</v>
      </c>
      <c r="R173" s="43">
        <v>-1.1056692716917136</v>
      </c>
      <c r="S173" s="40">
        <v>16</v>
      </c>
      <c r="U173" s="38">
        <v>-1.0592999999999999</v>
      </c>
      <c r="V173" s="21">
        <v>16</v>
      </c>
      <c r="W173" s="38">
        <v>-0.78310000000000002</v>
      </c>
      <c r="X173" s="21">
        <v>16</v>
      </c>
      <c r="Y173" s="38">
        <v>-1.0587</v>
      </c>
      <c r="Z173" s="21">
        <v>16</v>
      </c>
      <c r="AA173" s="44">
        <v>-1.1122541396270198</v>
      </c>
      <c r="AB173" s="21">
        <v>16</v>
      </c>
      <c r="AC173" s="49">
        <v>-0.71486276114896985</v>
      </c>
      <c r="AD173" s="21">
        <v>16</v>
      </c>
      <c r="AE173" s="45">
        <v>-1.1082849298973383</v>
      </c>
      <c r="AF173" s="21">
        <v>16</v>
      </c>
      <c r="AK173" s="46">
        <v>-1.0458000000000001</v>
      </c>
      <c r="AL173" s="21">
        <v>16</v>
      </c>
      <c r="AM173" s="21">
        <f t="shared" si="73"/>
        <v>-6.4426161063232188</v>
      </c>
      <c r="AN173" s="21">
        <v>0</v>
      </c>
      <c r="AV173" s="49">
        <v>-0.90431449610588688</v>
      </c>
      <c r="AW173" s="21">
        <v>16</v>
      </c>
      <c r="AX173" s="44">
        <v>-1.067254487091968</v>
      </c>
      <c r="AY173" s="21">
        <v>16</v>
      </c>
      <c r="AZ173" s="21">
        <f t="shared" si="71"/>
        <v>-6.1698508467966588</v>
      </c>
      <c r="BA173" s="21">
        <v>0</v>
      </c>
      <c r="BB173" s="47">
        <v>-1.1611775511044113</v>
      </c>
      <c r="BC173" s="21">
        <v>16</v>
      </c>
      <c r="BF173" s="50">
        <v>-0.95276640599533891</v>
      </c>
      <c r="BG173" s="21">
        <v>16</v>
      </c>
      <c r="BJ173" s="47">
        <v>-1.0986412672403068</v>
      </c>
      <c r="BK173" s="21">
        <v>16</v>
      </c>
      <c r="BL173" s="51">
        <v>-0.91169373652634111</v>
      </c>
      <c r="BM173" s="21">
        <v>16</v>
      </c>
      <c r="BO173" s="51">
        <v>-0.99652973915667042</v>
      </c>
      <c r="BP173" s="21">
        <v>16</v>
      </c>
      <c r="BQ173" s="21">
        <f t="shared" si="84"/>
        <v>-6.8087917219029608</v>
      </c>
      <c r="BR173" s="21">
        <v>0</v>
      </c>
      <c r="BS173" s="51">
        <v>-0.96157576682648815</v>
      </c>
      <c r="BT173" s="21">
        <v>16</v>
      </c>
    </row>
    <row r="174" spans="2:72" x14ac:dyDescent="0.25">
      <c r="B174" s="21">
        <v>0.29070000000000001</v>
      </c>
      <c r="C174" s="21">
        <v>29</v>
      </c>
      <c r="G174" s="38">
        <v>-0.52974860000000001</v>
      </c>
      <c r="H174" s="21">
        <v>29</v>
      </c>
      <c r="J174" s="21">
        <f t="shared" si="85"/>
        <v>-4.3382999999999958</v>
      </c>
      <c r="K174" s="21">
        <v>0</v>
      </c>
      <c r="L174" s="21">
        <f t="shared" si="85"/>
        <v>-3.1031032294738452</v>
      </c>
      <c r="M174" s="21">
        <v>0</v>
      </c>
      <c r="N174" s="52">
        <v>-0.97765877047657979</v>
      </c>
      <c r="O174" s="21">
        <v>17</v>
      </c>
      <c r="P174" s="21">
        <f t="shared" si="70"/>
        <v>-6.4687503249718885</v>
      </c>
      <c r="Q174" s="21">
        <v>0</v>
      </c>
      <c r="R174" s="43">
        <v>-1.0043751653330431</v>
      </c>
      <c r="S174" s="40">
        <v>17</v>
      </c>
      <c r="U174" s="38">
        <v>-1.0502</v>
      </c>
      <c r="V174" s="21">
        <v>17</v>
      </c>
      <c r="W174" s="38">
        <v>-0.73860000000000003</v>
      </c>
      <c r="X174" s="21">
        <v>17</v>
      </c>
      <c r="Y174" s="38">
        <v>-1.0210999999999999</v>
      </c>
      <c r="Z174" s="21">
        <v>17</v>
      </c>
      <c r="AA174" s="44">
        <v>-1.0950833653464911</v>
      </c>
      <c r="AB174" s="21">
        <v>17</v>
      </c>
      <c r="AC174" s="49">
        <v>-0.70752710064273716</v>
      </c>
      <c r="AD174" s="21">
        <v>17</v>
      </c>
      <c r="AE174" s="45">
        <v>-1.0735729826000795</v>
      </c>
      <c r="AF174" s="21">
        <v>17</v>
      </c>
      <c r="AK174" s="46">
        <v>-1.0458000000000001</v>
      </c>
      <c r="AL174" s="21">
        <v>17</v>
      </c>
      <c r="AM174" s="21">
        <f t="shared" si="73"/>
        <v>-6.392616106323219</v>
      </c>
      <c r="AN174" s="21">
        <v>0</v>
      </c>
      <c r="AV174" s="49">
        <v>-0.87060605674487135</v>
      </c>
      <c r="AW174" s="21">
        <v>17</v>
      </c>
      <c r="AX174" s="44">
        <v>-1.0298352037938747</v>
      </c>
      <c r="AY174" s="21">
        <v>17</v>
      </c>
      <c r="AZ174" s="21">
        <f t="shared" si="71"/>
        <v>-6.119850846796659</v>
      </c>
      <c r="BA174" s="21">
        <v>0</v>
      </c>
      <c r="BB174" s="47">
        <v>-1.101683037299573</v>
      </c>
      <c r="BC174" s="21">
        <v>17</v>
      </c>
      <c r="BF174" s="50">
        <v>-0.93715164596810252</v>
      </c>
      <c r="BG174" s="21">
        <v>17</v>
      </c>
      <c r="BJ174" s="47">
        <v>-1.0517096425482271</v>
      </c>
      <c r="BK174" s="21">
        <v>17</v>
      </c>
      <c r="BL174" s="51">
        <v>-0.80502759461577633</v>
      </c>
      <c r="BM174" s="21">
        <v>17</v>
      </c>
      <c r="BO174" s="51">
        <v>-0.89942541032593493</v>
      </c>
      <c r="BP174" s="21">
        <v>17</v>
      </c>
      <c r="BQ174" s="21">
        <f t="shared" si="84"/>
        <v>-6.758791721902961</v>
      </c>
      <c r="BR174" s="21">
        <v>0</v>
      </c>
      <c r="BS174" s="51">
        <v>-0.87041699828654318</v>
      </c>
      <c r="BT174" s="21">
        <v>17</v>
      </c>
    </row>
    <row r="175" spans="2:72" x14ac:dyDescent="0.25">
      <c r="B175" s="21">
        <v>0.29070000000000001</v>
      </c>
      <c r="C175" s="21">
        <v>30</v>
      </c>
      <c r="G175" s="38">
        <v>-0.47872480000000001</v>
      </c>
      <c r="H175" s="21">
        <v>30</v>
      </c>
      <c r="J175" s="21">
        <f t="shared" si="85"/>
        <v>-4.288299999999996</v>
      </c>
      <c r="K175" s="21">
        <v>0</v>
      </c>
      <c r="L175" s="21">
        <f t="shared" si="85"/>
        <v>-3.0531032294738454</v>
      </c>
      <c r="M175" s="21">
        <v>0</v>
      </c>
      <c r="N175" s="52">
        <v>-0.84308816340392667</v>
      </c>
      <c r="O175" s="21">
        <v>18</v>
      </c>
      <c r="P175" s="21">
        <f t="shared" si="70"/>
        <v>-6.4187503249718887</v>
      </c>
      <c r="Q175" s="21">
        <v>0</v>
      </c>
      <c r="R175" s="52">
        <v>-0.81168200170634452</v>
      </c>
      <c r="S175" s="40">
        <v>18</v>
      </c>
      <c r="U175" s="38">
        <v>-1.0291999999999999</v>
      </c>
      <c r="V175" s="21">
        <v>18</v>
      </c>
      <c r="W175" s="38">
        <v>-0.68230000000000002</v>
      </c>
      <c r="X175" s="21">
        <v>18</v>
      </c>
      <c r="Y175" s="38">
        <v>-0.95750000000000002</v>
      </c>
      <c r="Z175" s="21">
        <v>18</v>
      </c>
      <c r="AA175" s="44">
        <v>-1.0357599888776865</v>
      </c>
      <c r="AB175" s="21">
        <v>18</v>
      </c>
      <c r="AC175" s="49">
        <v>-0.65026891542858145</v>
      </c>
      <c r="AD175" s="21">
        <v>18</v>
      </c>
      <c r="AE175" s="53">
        <v>-0.96463917414356848</v>
      </c>
      <c r="AF175" s="21">
        <v>18</v>
      </c>
      <c r="AK175" s="46">
        <v>-1.0458000000000001</v>
      </c>
      <c r="AL175" s="21">
        <v>18</v>
      </c>
      <c r="AM175" s="21">
        <f t="shared" si="73"/>
        <v>-6.3426161063232191</v>
      </c>
      <c r="AN175" s="21">
        <v>0</v>
      </c>
      <c r="AV175" s="49">
        <v>-0.82888805322443038</v>
      </c>
      <c r="AW175" s="21">
        <v>18</v>
      </c>
      <c r="AX175" s="49">
        <v>-0.99109165882158523</v>
      </c>
      <c r="AY175" s="21">
        <v>18</v>
      </c>
      <c r="AZ175" s="21">
        <f t="shared" si="71"/>
        <v>-6.0698508467966592</v>
      </c>
      <c r="BA175" s="21">
        <v>0</v>
      </c>
      <c r="BB175" s="47">
        <v>-1.0559233495324531</v>
      </c>
      <c r="BC175" s="21">
        <v>18</v>
      </c>
      <c r="BF175" s="50">
        <v>-0.90239621235909284</v>
      </c>
      <c r="BG175" s="21">
        <v>18</v>
      </c>
      <c r="BJ175" s="51">
        <v>-0.9762945862088539</v>
      </c>
      <c r="BK175" s="21">
        <v>18</v>
      </c>
      <c r="BL175" s="51">
        <v>-0.79322198113110165</v>
      </c>
      <c r="BM175" s="21">
        <v>18</v>
      </c>
      <c r="BO175" s="51">
        <v>-0.8170370440625756</v>
      </c>
      <c r="BP175" s="21">
        <v>18</v>
      </c>
      <c r="BQ175" s="21">
        <f t="shared" si="84"/>
        <v>-6.7087917219029611</v>
      </c>
      <c r="BR175" s="21">
        <v>0</v>
      </c>
      <c r="BS175" s="51">
        <v>-0.77771786083928629</v>
      </c>
      <c r="BT175" s="21">
        <v>18</v>
      </c>
    </row>
    <row r="176" spans="2:72" x14ac:dyDescent="0.25">
      <c r="B176" s="21">
        <v>0.29070000000000001</v>
      </c>
      <c r="C176" s="21">
        <v>31</v>
      </c>
      <c r="G176" s="38">
        <v>-0.44478760000000001</v>
      </c>
      <c r="H176" s="21">
        <v>31</v>
      </c>
      <c r="J176" s="21">
        <f t="shared" si="85"/>
        <v>-4.2382999999999962</v>
      </c>
      <c r="K176" s="21">
        <v>0</v>
      </c>
      <c r="L176" s="21">
        <f t="shared" si="85"/>
        <v>-3.0031032294738456</v>
      </c>
      <c r="M176" s="21">
        <v>0</v>
      </c>
      <c r="N176" s="52">
        <v>-0.69530006674253997</v>
      </c>
      <c r="O176" s="21">
        <v>19</v>
      </c>
      <c r="P176" s="21">
        <f t="shared" si="70"/>
        <v>-6.3687503249718889</v>
      </c>
      <c r="Q176" s="21">
        <v>0</v>
      </c>
      <c r="R176" s="52">
        <v>-0.77487304794215461</v>
      </c>
      <c r="S176" s="40">
        <v>19</v>
      </c>
      <c r="U176" s="38">
        <v>-1.0088999999999999</v>
      </c>
      <c r="V176" s="21">
        <v>19</v>
      </c>
      <c r="W176" s="38">
        <v>-0.63070000000000004</v>
      </c>
      <c r="X176" s="21">
        <v>19</v>
      </c>
      <c r="Y176" s="38">
        <v>-0.91839999999999999</v>
      </c>
      <c r="Z176" s="21">
        <v>19</v>
      </c>
      <c r="AA176" s="49">
        <v>-0.89369705273371725</v>
      </c>
      <c r="AB176" s="21">
        <v>19</v>
      </c>
      <c r="AC176" s="49">
        <v>-0.6081373465479375</v>
      </c>
      <c r="AD176" s="21">
        <v>19</v>
      </c>
      <c r="AE176" s="53">
        <v>-0.92319448562227702</v>
      </c>
      <c r="AF176" s="21">
        <v>19</v>
      </c>
      <c r="AK176" s="46">
        <v>-1.0458000000000001</v>
      </c>
      <c r="AL176" s="21">
        <v>19</v>
      </c>
      <c r="AM176" s="21">
        <f t="shared" si="73"/>
        <v>-6.2926161063232193</v>
      </c>
      <c r="AN176" s="21">
        <v>0</v>
      </c>
      <c r="AV176" s="49">
        <v>-0.80360508744961734</v>
      </c>
      <c r="AW176" s="21">
        <v>19</v>
      </c>
      <c r="AX176" s="49">
        <v>-0.95776684361276077</v>
      </c>
      <c r="AY176" s="21">
        <v>19</v>
      </c>
      <c r="AZ176" s="21">
        <f t="shared" si="71"/>
        <v>-6.0198508467966594</v>
      </c>
      <c r="BA176" s="21">
        <v>0</v>
      </c>
      <c r="BB176" s="51">
        <v>-0.99591785216172812</v>
      </c>
      <c r="BC176" s="21">
        <v>19</v>
      </c>
      <c r="BF176" s="50">
        <v>-0.84806516553506239</v>
      </c>
      <c r="BG176" s="21">
        <v>19</v>
      </c>
      <c r="BJ176" s="51">
        <v>-0.96029913916855436</v>
      </c>
      <c r="BK176" s="21">
        <v>19</v>
      </c>
      <c r="BL176" s="51">
        <v>-0.73492936943508436</v>
      </c>
      <c r="BM176" s="21">
        <v>19</v>
      </c>
      <c r="BO176" s="51">
        <v>-0.63089650736092329</v>
      </c>
      <c r="BP176" s="21">
        <v>19</v>
      </c>
      <c r="BQ176" s="21">
        <f t="shared" si="84"/>
        <v>-6.6587917219029613</v>
      </c>
      <c r="BR176" s="21">
        <v>0</v>
      </c>
      <c r="BS176" s="51">
        <v>-0.67254186980280395</v>
      </c>
      <c r="BT176" s="21">
        <v>19</v>
      </c>
    </row>
    <row r="177" spans="2:72" x14ac:dyDescent="0.25">
      <c r="B177" s="21">
        <v>0.29070000000000001</v>
      </c>
      <c r="C177" s="21">
        <v>32</v>
      </c>
      <c r="G177" s="38">
        <v>-0.36152590000000001</v>
      </c>
      <c r="H177" s="21">
        <v>32</v>
      </c>
      <c r="J177" s="21">
        <f t="shared" si="85"/>
        <v>-4.1882999999999964</v>
      </c>
      <c r="K177" s="21">
        <v>0</v>
      </c>
      <c r="L177" s="21">
        <f t="shared" si="85"/>
        <v>-2.9531032294738457</v>
      </c>
      <c r="M177" s="21">
        <v>0</v>
      </c>
      <c r="N177" s="52">
        <v>-0.65940179982126157</v>
      </c>
      <c r="O177" s="21">
        <v>20</v>
      </c>
      <c r="P177" s="21">
        <f t="shared" si="70"/>
        <v>-6.318750324971889</v>
      </c>
      <c r="Q177" s="21">
        <v>0</v>
      </c>
      <c r="R177" s="52">
        <v>-0.73503058585069514</v>
      </c>
      <c r="S177" s="40">
        <v>20</v>
      </c>
      <c r="U177" s="38">
        <v>-0.98709999999999998</v>
      </c>
      <c r="V177" s="21">
        <v>20</v>
      </c>
      <c r="W177" s="38">
        <v>-0.59850000000000003</v>
      </c>
      <c r="X177" s="21">
        <v>20</v>
      </c>
      <c r="Y177" s="38">
        <v>-0.88280000000000003</v>
      </c>
      <c r="Z177" s="21">
        <v>20</v>
      </c>
      <c r="AA177" s="49">
        <v>-0.86623528283197526</v>
      </c>
      <c r="AB177" s="21">
        <v>20</v>
      </c>
      <c r="AC177" s="49">
        <v>-0.56601250287331462</v>
      </c>
      <c r="AD177" s="21">
        <v>20</v>
      </c>
      <c r="AE177" s="53">
        <v>-0.91172295925526015</v>
      </c>
      <c r="AF177" s="21">
        <v>20</v>
      </c>
      <c r="AK177" s="46">
        <v>-1.0458000000000001</v>
      </c>
      <c r="AL177" s="21">
        <v>20</v>
      </c>
      <c r="AM177" s="21">
        <f t="shared" si="73"/>
        <v>-6.2426161063232195</v>
      </c>
      <c r="AN177" s="21">
        <v>0</v>
      </c>
      <c r="AV177" s="49">
        <v>-0.78669641325763118</v>
      </c>
      <c r="AW177" s="21">
        <v>20</v>
      </c>
      <c r="AX177" s="49">
        <v>-0.93573884285309705</v>
      </c>
      <c r="AY177" s="21">
        <v>20</v>
      </c>
      <c r="AZ177" s="21">
        <f t="shared" si="71"/>
        <v>-5.9698508467966596</v>
      </c>
      <c r="BA177" s="21">
        <v>0</v>
      </c>
      <c r="BB177" s="51">
        <v>-0.94607637137697054</v>
      </c>
      <c r="BC177" s="21">
        <v>20</v>
      </c>
      <c r="BF177" s="50">
        <v>-0.79404722019535701</v>
      </c>
      <c r="BG177" s="21">
        <v>20</v>
      </c>
      <c r="BJ177" s="51">
        <v>-0.94638380571363456</v>
      </c>
      <c r="BK177" s="21">
        <v>20</v>
      </c>
      <c r="BL177" s="51">
        <v>-0.67644727272650063</v>
      </c>
      <c r="BM177" s="21">
        <v>20</v>
      </c>
      <c r="BO177" s="51">
        <v>-0.4898261573654461</v>
      </c>
      <c r="BP177" s="21">
        <v>20</v>
      </c>
      <c r="BQ177" s="21">
        <f t="shared" si="84"/>
        <v>-6.6087917219029615</v>
      </c>
      <c r="BR177" s="21">
        <v>0</v>
      </c>
      <c r="BS177" s="51">
        <v>-0.62018566184336776</v>
      </c>
      <c r="BT177" s="21">
        <v>20</v>
      </c>
    </row>
    <row r="178" spans="2:72" x14ac:dyDescent="0.25">
      <c r="B178" s="21">
        <v>0.29070000000000001</v>
      </c>
      <c r="C178" s="21">
        <v>33</v>
      </c>
      <c r="G178" s="38">
        <v>-0.27473510000000001</v>
      </c>
      <c r="H178" s="21">
        <v>33</v>
      </c>
      <c r="J178" s="21">
        <f t="shared" si="85"/>
        <v>-4.1382999999999965</v>
      </c>
      <c r="K178" s="21">
        <v>0</v>
      </c>
      <c r="L178" s="21">
        <f t="shared" si="85"/>
        <v>-2.9031032294738459</v>
      </c>
      <c r="M178" s="21">
        <v>0</v>
      </c>
      <c r="N178" s="52">
        <v>-0.60754163377299786</v>
      </c>
      <c r="O178" s="21">
        <v>21</v>
      </c>
      <c r="P178" s="21">
        <f t="shared" si="70"/>
        <v>-6.2687503249718892</v>
      </c>
      <c r="Q178" s="21">
        <v>0</v>
      </c>
      <c r="R178" s="52">
        <v>-0.71831627924749475</v>
      </c>
      <c r="S178" s="40">
        <v>21</v>
      </c>
      <c r="U178" s="38">
        <v>-0.95850000000000002</v>
      </c>
      <c r="V178" s="21">
        <v>21</v>
      </c>
      <c r="W178" s="38">
        <v>-0.54710000000000003</v>
      </c>
      <c r="X178" s="21">
        <v>21</v>
      </c>
      <c r="Y178" s="38">
        <v>-0.82120000000000004</v>
      </c>
      <c r="Z178" s="21">
        <v>21</v>
      </c>
      <c r="AA178" s="49">
        <v>-0.80912297939738953</v>
      </c>
      <c r="AB178" s="21">
        <v>21</v>
      </c>
      <c r="AC178" s="49">
        <v>-0.53905260292155599</v>
      </c>
      <c r="AD178" s="21">
        <v>21</v>
      </c>
      <c r="AE178" s="53">
        <v>-0.80898241956046413</v>
      </c>
      <c r="AF178" s="21">
        <v>21</v>
      </c>
      <c r="AK178" s="46">
        <v>-1.0458000000000001</v>
      </c>
      <c r="AL178" s="21">
        <v>21</v>
      </c>
      <c r="AM178" s="21">
        <f t="shared" si="73"/>
        <v>-6.1926161063232197</v>
      </c>
      <c r="AN178" s="21">
        <v>0</v>
      </c>
      <c r="AV178" s="49">
        <v>-0.75002480681121131</v>
      </c>
      <c r="AW178" s="21">
        <v>21</v>
      </c>
      <c r="AX178" s="49">
        <v>-0.89539130857903115</v>
      </c>
      <c r="AY178" s="21">
        <v>21</v>
      </c>
      <c r="AZ178" s="21">
        <f t="shared" si="71"/>
        <v>-5.9198508467966597</v>
      </c>
      <c r="BA178" s="21">
        <v>0</v>
      </c>
      <c r="BB178" s="51">
        <v>-0.89551954059277306</v>
      </c>
      <c r="BC178" s="21">
        <v>21</v>
      </c>
      <c r="BF178" s="50">
        <v>-0.76809051880400048</v>
      </c>
      <c r="BG178" s="21">
        <v>21</v>
      </c>
      <c r="BJ178" s="51">
        <v>-0.93269037751188477</v>
      </c>
      <c r="BK178" s="21">
        <v>21</v>
      </c>
      <c r="BL178" s="51">
        <v>-0.57533974230529661</v>
      </c>
      <c r="BM178" s="21">
        <v>21</v>
      </c>
      <c r="BO178" s="51">
        <v>-0.33474296730051506</v>
      </c>
      <c r="BP178" s="21">
        <v>21</v>
      </c>
      <c r="BQ178" s="21">
        <f t="shared" si="84"/>
        <v>-6.5587917219029617</v>
      </c>
      <c r="BR178" s="21">
        <v>0</v>
      </c>
      <c r="BS178" s="51">
        <v>-0.571488247954133</v>
      </c>
      <c r="BT178" s="21">
        <v>21</v>
      </c>
    </row>
    <row r="179" spans="2:72" x14ac:dyDescent="0.25">
      <c r="B179" s="21">
        <v>0.29070000000000001</v>
      </c>
      <c r="C179" s="21">
        <v>34</v>
      </c>
      <c r="G179" s="38">
        <v>-0.20390749999999999</v>
      </c>
      <c r="H179" s="21">
        <v>34</v>
      </c>
      <c r="J179" s="21">
        <f t="shared" si="85"/>
        <v>-4.0882999999999967</v>
      </c>
      <c r="K179" s="21">
        <v>0</v>
      </c>
      <c r="L179" s="21">
        <f t="shared" si="85"/>
        <v>-2.8531032294738461</v>
      </c>
      <c r="M179" s="21">
        <v>0</v>
      </c>
      <c r="N179" s="52">
        <v>-0.5588549399406475</v>
      </c>
      <c r="O179" s="21">
        <v>22</v>
      </c>
      <c r="P179" s="21">
        <f t="shared" si="70"/>
        <v>-6.2187503249718894</v>
      </c>
      <c r="Q179" s="21">
        <v>0</v>
      </c>
      <c r="R179" s="52">
        <v>-0.65947146487609209</v>
      </c>
      <c r="S179" s="40">
        <v>22</v>
      </c>
      <c r="U179" s="38">
        <v>-0.91720000000000002</v>
      </c>
      <c r="V179" s="21">
        <v>22</v>
      </c>
      <c r="W179" s="38">
        <v>-0.49719999999999998</v>
      </c>
      <c r="X179" s="21">
        <v>22</v>
      </c>
      <c r="Y179" s="38">
        <v>-0.7772</v>
      </c>
      <c r="Z179" s="21">
        <v>22</v>
      </c>
      <c r="AA179" s="49">
        <v>-0.7828155909462946</v>
      </c>
      <c r="AB179" s="21">
        <v>22</v>
      </c>
      <c r="AC179" s="49">
        <v>-0.50737399530692939</v>
      </c>
      <c r="AD179" s="21">
        <v>22</v>
      </c>
      <c r="AE179" s="53">
        <v>-0.78358808849105976</v>
      </c>
      <c r="AF179" s="21">
        <v>22</v>
      </c>
      <c r="AK179" s="46">
        <v>-1.0458000000000001</v>
      </c>
      <c r="AL179" s="21">
        <v>22</v>
      </c>
      <c r="AM179" s="21">
        <f t="shared" si="73"/>
        <v>-6.1426161063232199</v>
      </c>
      <c r="AN179" s="21">
        <v>0</v>
      </c>
      <c r="AV179" s="49">
        <v>-0.72431805648213721</v>
      </c>
      <c r="AW179" s="21">
        <v>22</v>
      </c>
      <c r="AX179" s="49">
        <v>-0.8500885638187583</v>
      </c>
      <c r="AY179" s="21">
        <v>22</v>
      </c>
      <c r="AZ179" s="21">
        <f t="shared" si="71"/>
        <v>-5.8698508467966599</v>
      </c>
      <c r="BA179" s="21">
        <v>0</v>
      </c>
      <c r="BB179" s="51">
        <v>-0.8264332216679614</v>
      </c>
      <c r="BC179" s="21">
        <v>22</v>
      </c>
      <c r="BF179" s="50">
        <v>-0.71699339552267161</v>
      </c>
      <c r="BG179" s="21">
        <v>22</v>
      </c>
      <c r="BJ179" s="51">
        <v>-0.84207790514055147</v>
      </c>
      <c r="BK179" s="21">
        <v>22</v>
      </c>
      <c r="BL179" s="51">
        <v>-0.52147561944112109</v>
      </c>
      <c r="BM179" s="21">
        <v>22</v>
      </c>
      <c r="BO179" s="51">
        <v>-0.27918807369434623</v>
      </c>
      <c r="BP179" s="21">
        <v>22</v>
      </c>
      <c r="BQ179" s="21">
        <f t="shared" si="84"/>
        <v>-6.5087917219029618</v>
      </c>
      <c r="BR179" s="21">
        <v>0</v>
      </c>
      <c r="BS179" s="51">
        <v>-0.51150146611069536</v>
      </c>
      <c r="BT179" s="21">
        <v>22</v>
      </c>
    </row>
    <row r="180" spans="2:72" x14ac:dyDescent="0.25">
      <c r="B180" s="21">
        <v>0.29070000000000001</v>
      </c>
      <c r="C180" s="21">
        <v>35</v>
      </c>
      <c r="G180" s="38">
        <v>-0.1635511</v>
      </c>
      <c r="H180" s="21">
        <v>35</v>
      </c>
      <c r="J180" s="21">
        <f t="shared" si="85"/>
        <v>-4.0382999999999969</v>
      </c>
      <c r="K180" s="21">
        <v>0</v>
      </c>
      <c r="L180" s="21">
        <f t="shared" si="85"/>
        <v>-2.8031032294738463</v>
      </c>
      <c r="M180" s="21">
        <v>0</v>
      </c>
      <c r="N180" s="52">
        <v>-0.54703202388127525</v>
      </c>
      <c r="O180" s="21">
        <v>23</v>
      </c>
      <c r="P180" s="21">
        <f t="shared" si="70"/>
        <v>-6.1687503249718896</v>
      </c>
      <c r="Q180" s="21">
        <v>0</v>
      </c>
      <c r="R180" s="52">
        <v>-0.61757063703248483</v>
      </c>
      <c r="S180" s="40">
        <v>23</v>
      </c>
      <c r="U180" s="38">
        <v>-0.88390000000000002</v>
      </c>
      <c r="V180" s="21">
        <v>23</v>
      </c>
      <c r="W180" s="38">
        <v>-0.46839999999999998</v>
      </c>
      <c r="X180" s="21">
        <v>23</v>
      </c>
      <c r="Y180" s="38">
        <v>-0.73140000000000005</v>
      </c>
      <c r="Z180" s="21">
        <v>23</v>
      </c>
      <c r="AA180" s="49">
        <v>-0.65722189439354528</v>
      </c>
      <c r="AB180" s="21">
        <v>23</v>
      </c>
      <c r="AC180" s="49">
        <v>-0.46943903476154514</v>
      </c>
      <c r="AD180" s="21">
        <v>23</v>
      </c>
      <c r="AE180" s="53">
        <v>-0.66315391169771298</v>
      </c>
      <c r="AF180" s="21">
        <v>23</v>
      </c>
      <c r="AK180" s="46">
        <v>-1.0458000000000001</v>
      </c>
      <c r="AL180" s="21">
        <v>23</v>
      </c>
      <c r="AM180" s="21">
        <f t="shared" si="73"/>
        <v>-6.09261610632322</v>
      </c>
      <c r="AN180" s="21">
        <v>0</v>
      </c>
      <c r="AV180" s="49">
        <v>-0.68749320726792351</v>
      </c>
      <c r="AW180" s="21">
        <v>23</v>
      </c>
      <c r="AX180" s="49">
        <v>-0.82395750727878936</v>
      </c>
      <c r="AY180" s="21">
        <v>23</v>
      </c>
      <c r="AZ180" s="21">
        <f t="shared" si="71"/>
        <v>-5.8198508467966601</v>
      </c>
      <c r="BA180" s="21">
        <v>0</v>
      </c>
      <c r="BB180" s="51">
        <v>-0.78385798953036345</v>
      </c>
      <c r="BC180" s="21">
        <v>23</v>
      </c>
      <c r="BF180" s="50">
        <v>-0.69460097352613792</v>
      </c>
      <c r="BG180" s="21">
        <v>23</v>
      </c>
      <c r="BJ180" s="51">
        <v>-0.7349907234977463</v>
      </c>
      <c r="BK180" s="21">
        <v>23</v>
      </c>
      <c r="BL180" s="51">
        <v>-0.48707030153154912</v>
      </c>
      <c r="BM180" s="21">
        <v>23</v>
      </c>
      <c r="BO180" s="51">
        <v>-0.17808034954095919</v>
      </c>
      <c r="BP180" s="21">
        <v>23</v>
      </c>
      <c r="BQ180" s="21">
        <f t="shared" si="84"/>
        <v>-6.458791721902962</v>
      </c>
      <c r="BR180" s="21">
        <v>0</v>
      </c>
      <c r="BS180" s="51">
        <v>-0.46773796037777005</v>
      </c>
      <c r="BT180" s="21">
        <v>23</v>
      </c>
    </row>
    <row r="181" spans="2:72" x14ac:dyDescent="0.25">
      <c r="B181" s="21">
        <v>0.29070000000000001</v>
      </c>
      <c r="C181" s="21">
        <v>36</v>
      </c>
      <c r="G181" s="38">
        <v>-0.15617200000000001</v>
      </c>
      <c r="H181" s="21">
        <v>36</v>
      </c>
      <c r="J181" s="21">
        <f t="shared" si="85"/>
        <v>-3.9882999999999971</v>
      </c>
      <c r="K181" s="21">
        <v>0</v>
      </c>
      <c r="L181" s="21">
        <f t="shared" si="85"/>
        <v>-2.7531032294738464</v>
      </c>
      <c r="M181" s="21">
        <v>0</v>
      </c>
      <c r="N181" s="52">
        <v>-0.49727038387748174</v>
      </c>
      <c r="O181" s="21">
        <v>24</v>
      </c>
      <c r="P181" s="21">
        <f t="shared" si="70"/>
        <v>-6.1187503249718898</v>
      </c>
      <c r="Q181" s="21">
        <v>0</v>
      </c>
      <c r="R181" s="52">
        <v>-0.59061932381056836</v>
      </c>
      <c r="S181" s="40">
        <v>24</v>
      </c>
      <c r="U181" s="38">
        <v>-0.86329999999999996</v>
      </c>
      <c r="V181" s="21">
        <v>24</v>
      </c>
      <c r="W181" s="38">
        <v>-0.42020000000000002</v>
      </c>
      <c r="X181" s="21">
        <v>24</v>
      </c>
      <c r="Y181" s="38">
        <v>-0.69350000000000001</v>
      </c>
      <c r="Z181" s="21">
        <v>24</v>
      </c>
      <c r="AA181" s="49">
        <v>-0.56839421495181464</v>
      </c>
      <c r="AB181" s="21">
        <v>24</v>
      </c>
      <c r="AC181" s="49">
        <v>-0.41930800228774506</v>
      </c>
      <c r="AD181" s="21">
        <v>24</v>
      </c>
      <c r="AE181" s="53">
        <v>-0.6018580195378016</v>
      </c>
      <c r="AF181" s="21">
        <v>24</v>
      </c>
      <c r="AK181" s="46">
        <v>-0.99080000000000001</v>
      </c>
      <c r="AL181" s="21">
        <v>24</v>
      </c>
      <c r="AM181" s="21">
        <f t="shared" si="73"/>
        <v>-6.0426161063232202</v>
      </c>
      <c r="AN181" s="21">
        <v>0</v>
      </c>
      <c r="AV181" s="49">
        <v>-0.65871506516784184</v>
      </c>
      <c r="AW181" s="21">
        <v>24</v>
      </c>
      <c r="AX181" s="49">
        <v>-0.78608849332743491</v>
      </c>
      <c r="AY181" s="21">
        <v>24</v>
      </c>
      <c r="AZ181" s="21">
        <f t="shared" si="71"/>
        <v>-5.7698508467966603</v>
      </c>
      <c r="BA181" s="21">
        <v>0</v>
      </c>
      <c r="BB181" s="51">
        <v>-0.73339933881564268</v>
      </c>
      <c r="BC181" s="21">
        <v>24</v>
      </c>
      <c r="BF181" s="50">
        <v>-0.65537703693770033</v>
      </c>
      <c r="BG181" s="21">
        <v>24</v>
      </c>
      <c r="BJ181" s="51">
        <v>-0.63348442602483734</v>
      </c>
      <c r="BK181" s="21">
        <v>24</v>
      </c>
      <c r="BL181" s="51">
        <v>-0.44815381288480083</v>
      </c>
      <c r="BM181" s="21">
        <v>24</v>
      </c>
      <c r="BO181" s="51">
        <v>-0.11596964899344139</v>
      </c>
      <c r="BP181" s="21">
        <v>24</v>
      </c>
      <c r="BQ181" s="21">
        <f t="shared" si="84"/>
        <v>-6.4087917219029622</v>
      </c>
      <c r="BR181" s="21">
        <v>0</v>
      </c>
      <c r="BS181" s="51">
        <v>-0.46654459350539057</v>
      </c>
      <c r="BT181" s="21">
        <v>24</v>
      </c>
    </row>
    <row r="182" spans="2:72" x14ac:dyDescent="0.25">
      <c r="B182" s="21">
        <v>0.29070000000000001</v>
      </c>
      <c r="C182" s="21">
        <v>37</v>
      </c>
      <c r="G182" s="38">
        <v>-0.1331068</v>
      </c>
      <c r="H182" s="21">
        <v>37</v>
      </c>
      <c r="J182" s="21">
        <f t="shared" si="85"/>
        <v>-3.9382999999999972</v>
      </c>
      <c r="K182" s="21">
        <v>0</v>
      </c>
      <c r="L182" s="21">
        <f t="shared" si="85"/>
        <v>-2.7031032294738466</v>
      </c>
      <c r="M182" s="21">
        <v>0</v>
      </c>
      <c r="N182" s="52">
        <v>-0.42274293962704751</v>
      </c>
      <c r="O182" s="21">
        <v>25</v>
      </c>
      <c r="P182" s="21">
        <f t="shared" si="70"/>
        <v>-6.0687503249718899</v>
      </c>
      <c r="Q182" s="21">
        <v>0</v>
      </c>
      <c r="R182" s="52">
        <v>-0.56837729788217994</v>
      </c>
      <c r="S182" s="40">
        <v>25</v>
      </c>
      <c r="U182" s="38">
        <v>-0.79579999999999995</v>
      </c>
      <c r="V182" s="21">
        <v>25</v>
      </c>
      <c r="W182" s="38">
        <v>-0.3856</v>
      </c>
      <c r="X182" s="21">
        <v>25</v>
      </c>
      <c r="Y182" s="38">
        <v>-0.66800000000000004</v>
      </c>
      <c r="Z182" s="21">
        <v>25</v>
      </c>
      <c r="AA182" s="49">
        <v>-0.55698093512064462</v>
      </c>
      <c r="AB182" s="21">
        <v>25</v>
      </c>
      <c r="AC182" s="49">
        <v>-0.36745165565916932</v>
      </c>
      <c r="AD182" s="21">
        <v>25</v>
      </c>
      <c r="AE182" s="53">
        <v>-0.49652536592209739</v>
      </c>
      <c r="AF182" s="21">
        <v>25</v>
      </c>
      <c r="AK182" s="46">
        <v>-0.62649999999999995</v>
      </c>
      <c r="AL182" s="21">
        <v>25</v>
      </c>
      <c r="AM182" s="21">
        <f t="shared" si="73"/>
        <v>-5.9926161063232204</v>
      </c>
      <c r="AN182" s="21">
        <v>0</v>
      </c>
      <c r="AV182" s="49">
        <v>-0.62725644849746032</v>
      </c>
      <c r="AW182" s="21">
        <v>25</v>
      </c>
      <c r="AX182" s="49">
        <v>-0.68950587865301005</v>
      </c>
      <c r="AY182" s="21">
        <v>25</v>
      </c>
      <c r="AZ182" s="21">
        <f t="shared" si="71"/>
        <v>-5.7198508467966604</v>
      </c>
      <c r="BA182" s="21">
        <v>0</v>
      </c>
      <c r="BB182" s="51">
        <v>-0.66505177109408042</v>
      </c>
      <c r="BC182" s="21">
        <v>25</v>
      </c>
      <c r="BF182" s="50">
        <v>-0.61250221972164332</v>
      </c>
      <c r="BG182" s="21">
        <v>25</v>
      </c>
      <c r="BJ182" s="51">
        <v>-0.56142615949873487</v>
      </c>
      <c r="BK182" s="21">
        <v>25</v>
      </c>
      <c r="BL182" s="51">
        <v>-0.42120585708160824</v>
      </c>
      <c r="BM182" s="21">
        <v>25</v>
      </c>
      <c r="BO182" s="51">
        <v>-8.9329642139466703E-2</v>
      </c>
      <c r="BP182" s="21">
        <v>25</v>
      </c>
      <c r="BQ182" s="21">
        <f t="shared" si="84"/>
        <v>-6.3587917219029624</v>
      </c>
      <c r="BR182" s="21">
        <v>0</v>
      </c>
      <c r="BS182" s="51">
        <v>-0.44554322668936336</v>
      </c>
      <c r="BT182" s="21">
        <v>25</v>
      </c>
    </row>
    <row r="183" spans="2:72" x14ac:dyDescent="0.25">
      <c r="B183" s="21">
        <v>0.29070000000000001</v>
      </c>
      <c r="C183" s="21">
        <v>38</v>
      </c>
      <c r="G183" s="38">
        <v>-7.9767000000000005E-2</v>
      </c>
      <c r="H183" s="21">
        <v>38</v>
      </c>
      <c r="J183" s="21">
        <f t="shared" si="85"/>
        <v>-3.8882999999999974</v>
      </c>
      <c r="K183" s="21">
        <v>0</v>
      </c>
      <c r="L183" s="21">
        <f t="shared" si="85"/>
        <v>-2.6531032294738468</v>
      </c>
      <c r="M183" s="21">
        <v>0</v>
      </c>
      <c r="N183" s="52">
        <v>-0.3617090167470457</v>
      </c>
      <c r="O183" s="21">
        <v>26</v>
      </c>
      <c r="P183" s="21">
        <f t="shared" si="70"/>
        <v>-6.0187503249718901</v>
      </c>
      <c r="Q183" s="21">
        <v>0</v>
      </c>
      <c r="R183" s="52">
        <v>-0.54145537379908992</v>
      </c>
      <c r="S183" s="40">
        <v>26</v>
      </c>
      <c r="U183" s="38">
        <v>-0.75960000000000005</v>
      </c>
      <c r="V183" s="21">
        <v>26</v>
      </c>
      <c r="W183" s="38">
        <v>-0.36330000000000001</v>
      </c>
      <c r="X183" s="21">
        <v>26</v>
      </c>
      <c r="Y183" s="38">
        <v>-0.61029999999999995</v>
      </c>
      <c r="Z183" s="21">
        <v>26</v>
      </c>
      <c r="AA183" s="49">
        <v>-0.52626851801354235</v>
      </c>
      <c r="AB183" s="21">
        <v>26</v>
      </c>
      <c r="AC183" s="49">
        <v>-0.32821252694078368</v>
      </c>
      <c r="AD183" s="21">
        <v>26</v>
      </c>
      <c r="AE183" s="53">
        <v>-0.45671518761779051</v>
      </c>
      <c r="AF183" s="21">
        <v>26</v>
      </c>
      <c r="AK183" s="46">
        <v>-0.50960000000000005</v>
      </c>
      <c r="AL183" s="21">
        <v>26</v>
      </c>
      <c r="AM183" s="21">
        <f t="shared" si="73"/>
        <v>-5.9426161063232206</v>
      </c>
      <c r="AN183" s="21">
        <v>0</v>
      </c>
      <c r="AV183" s="49">
        <v>-0.60841376788912604</v>
      </c>
      <c r="AW183" s="21">
        <v>26</v>
      </c>
      <c r="AX183" s="49">
        <v>-0.64415926141117597</v>
      </c>
      <c r="AY183" s="21">
        <v>26</v>
      </c>
      <c r="AZ183" s="21">
        <f t="shared" si="71"/>
        <v>-5.6698508467966606</v>
      </c>
      <c r="BA183" s="21">
        <v>0</v>
      </c>
      <c r="BB183" s="51">
        <v>-0.60217916302606689</v>
      </c>
      <c r="BC183" s="21">
        <v>26</v>
      </c>
      <c r="BF183" s="50">
        <v>-0.54377136958375982</v>
      </c>
      <c r="BG183" s="21">
        <v>26</v>
      </c>
      <c r="BJ183" s="51">
        <v>-0.52976821189868772</v>
      </c>
      <c r="BK183" s="21">
        <v>26</v>
      </c>
      <c r="BL183" s="51">
        <v>-0.36899089375423472</v>
      </c>
      <c r="BM183" s="21">
        <v>26</v>
      </c>
      <c r="BO183" s="51">
        <v>-8.7606644359983582E-2</v>
      </c>
      <c r="BP183" s="21">
        <v>26</v>
      </c>
      <c r="BQ183" s="21">
        <f t="shared" si="84"/>
        <v>-6.3087917219029626</v>
      </c>
      <c r="BR183" s="21">
        <v>0</v>
      </c>
      <c r="BS183" s="51">
        <v>-0.37370974221452657</v>
      </c>
      <c r="BT183" s="21">
        <v>26</v>
      </c>
    </row>
    <row r="184" spans="2:72" x14ac:dyDescent="0.25">
      <c r="B184" s="21">
        <v>0.29070000000000001</v>
      </c>
      <c r="C184" s="21">
        <v>39</v>
      </c>
      <c r="G184" s="38">
        <v>-6.2148599999999998E-2</v>
      </c>
      <c r="H184" s="21">
        <v>39</v>
      </c>
      <c r="J184" s="21">
        <f t="shared" si="85"/>
        <v>-3.8382999999999976</v>
      </c>
      <c r="K184" s="21">
        <v>0</v>
      </c>
      <c r="L184" s="21">
        <f t="shared" si="85"/>
        <v>-2.603103229473847</v>
      </c>
      <c r="M184" s="21">
        <v>0</v>
      </c>
      <c r="N184" s="52">
        <v>-0.2968836813541878</v>
      </c>
      <c r="O184" s="21">
        <v>27</v>
      </c>
      <c r="P184" s="21">
        <f t="shared" si="70"/>
        <v>-5.9687503249718903</v>
      </c>
      <c r="Q184" s="21">
        <v>0</v>
      </c>
      <c r="R184" s="52">
        <v>-0.43100769484851115</v>
      </c>
      <c r="S184" s="40">
        <v>27</v>
      </c>
      <c r="U184" s="38">
        <v>-0.69540000000000002</v>
      </c>
      <c r="V184" s="21">
        <v>27</v>
      </c>
      <c r="W184" s="38">
        <v>-0.32679999999999998</v>
      </c>
      <c r="X184" s="21">
        <v>27</v>
      </c>
      <c r="Y184" s="38">
        <v>-0.57299999999999995</v>
      </c>
      <c r="Z184" s="21">
        <v>27</v>
      </c>
      <c r="AA184" s="49">
        <v>-0.49871413905421053</v>
      </c>
      <c r="AB184" s="21">
        <v>27</v>
      </c>
      <c r="AC184" s="49">
        <v>-0.29587374081765555</v>
      </c>
      <c r="AD184" s="21">
        <v>27</v>
      </c>
      <c r="AE184" s="53">
        <v>-0.39584847390830424</v>
      </c>
      <c r="AF184" s="21">
        <v>27</v>
      </c>
      <c r="AK184" s="46">
        <v>-0.50960000000000005</v>
      </c>
      <c r="AL184" s="21">
        <v>27</v>
      </c>
      <c r="AM184" s="21">
        <f t="shared" si="73"/>
        <v>-5.8926161063232207</v>
      </c>
      <c r="AN184" s="21">
        <v>0</v>
      </c>
      <c r="AV184" s="49">
        <v>-0.58345806683945878</v>
      </c>
      <c r="AW184" s="21">
        <v>27</v>
      </c>
      <c r="AX184" s="49">
        <v>-0.56165971078098453</v>
      </c>
      <c r="AY184" s="21">
        <v>27</v>
      </c>
      <c r="AZ184" s="21">
        <f t="shared" si="71"/>
        <v>-5.6198508467966608</v>
      </c>
      <c r="BA184" s="21">
        <v>0</v>
      </c>
      <c r="BB184" s="51">
        <v>-0.55878335657443656</v>
      </c>
      <c r="BC184" s="21">
        <v>27</v>
      </c>
      <c r="BF184" s="50">
        <v>-0.49854861599810479</v>
      </c>
      <c r="BG184" s="21">
        <v>27</v>
      </c>
      <c r="BJ184" s="51">
        <v>-0.48192679836633273</v>
      </c>
      <c r="BK184" s="21">
        <v>27</v>
      </c>
      <c r="BL184" s="51">
        <v>-0.28736308636006935</v>
      </c>
      <c r="BM184" s="21">
        <v>27</v>
      </c>
      <c r="BO184" s="51">
        <v>-4.7102219689907784E-2</v>
      </c>
      <c r="BP184" s="21">
        <v>27</v>
      </c>
      <c r="BQ184" s="21">
        <f t="shared" si="84"/>
        <v>-6.2587917219029627</v>
      </c>
      <c r="BR184" s="21">
        <v>0</v>
      </c>
      <c r="BS184" s="51">
        <v>-0.34481473302026738</v>
      </c>
      <c r="BT184" s="21">
        <v>27</v>
      </c>
    </row>
    <row r="185" spans="2:72" x14ac:dyDescent="0.25">
      <c r="B185" s="21">
        <v>0.29070000000000001</v>
      </c>
      <c r="C185" s="21">
        <v>40</v>
      </c>
      <c r="G185" s="38">
        <v>-1.6930500000000001E-2</v>
      </c>
      <c r="H185" s="21">
        <v>40</v>
      </c>
      <c r="J185" s="21">
        <f t="shared" si="85"/>
        <v>-3.7882999999999978</v>
      </c>
      <c r="K185" s="21">
        <v>0</v>
      </c>
      <c r="L185" s="21">
        <f t="shared" si="85"/>
        <v>-2.5531032294738472</v>
      </c>
      <c r="M185" s="21">
        <v>0</v>
      </c>
      <c r="N185" s="52">
        <v>-4.782175545085493E-2</v>
      </c>
      <c r="O185" s="21">
        <v>28</v>
      </c>
      <c r="P185" s="21">
        <f t="shared" ref="P185:P212" si="86">+P186-0.05</f>
        <v>-5.9187503249718905</v>
      </c>
      <c r="Q185" s="21">
        <v>0</v>
      </c>
      <c r="R185" s="52">
        <v>-0.41360231653844098</v>
      </c>
      <c r="S185" s="40">
        <v>28</v>
      </c>
      <c r="U185" s="38">
        <v>-0.65300000000000002</v>
      </c>
      <c r="V185" s="21">
        <v>28</v>
      </c>
      <c r="W185" s="38">
        <v>-0.2969</v>
      </c>
      <c r="X185" s="21">
        <v>28</v>
      </c>
      <c r="Y185" s="38">
        <v>-0.52280000000000004</v>
      </c>
      <c r="Z185" s="21">
        <v>28</v>
      </c>
      <c r="AA185" s="49">
        <v>-0.4555920806434135</v>
      </c>
      <c r="AB185" s="21">
        <v>28</v>
      </c>
      <c r="AC185" s="49">
        <v>-0.26267708558366071</v>
      </c>
      <c r="AD185" s="21">
        <v>28</v>
      </c>
      <c r="AE185" s="53">
        <v>-0.35573707842673002</v>
      </c>
      <c r="AF185" s="21">
        <v>28</v>
      </c>
      <c r="AK185" s="46">
        <v>-0.50960000000000005</v>
      </c>
      <c r="AL185" s="21">
        <v>28</v>
      </c>
      <c r="AM185" s="21">
        <f t="shared" si="73"/>
        <v>-5.8426161063232209</v>
      </c>
      <c r="AN185" s="21">
        <v>0</v>
      </c>
      <c r="AV185" s="49">
        <v>-0.55240580222530833</v>
      </c>
      <c r="AW185" s="21">
        <v>28</v>
      </c>
      <c r="AX185" s="49">
        <v>-0.48141790021530689</v>
      </c>
      <c r="AY185" s="21">
        <v>28</v>
      </c>
      <c r="AZ185" s="21">
        <f t="shared" si="71"/>
        <v>-5.569850846796661</v>
      </c>
      <c r="BA185" s="21">
        <v>0</v>
      </c>
      <c r="BB185" s="51">
        <v>-0.51837403972932006</v>
      </c>
      <c r="BC185" s="21">
        <v>28</v>
      </c>
      <c r="BF185" s="50">
        <v>-0.47879121125376101</v>
      </c>
      <c r="BG185" s="21">
        <v>28</v>
      </c>
      <c r="BJ185" s="51">
        <v>-0.45234465252928208</v>
      </c>
      <c r="BK185" s="21">
        <v>28</v>
      </c>
      <c r="BL185" s="51">
        <v>-0.26703573927856811</v>
      </c>
      <c r="BM185" s="21">
        <v>28</v>
      </c>
      <c r="BO185" s="51">
        <v>-3.9819191918597105E-2</v>
      </c>
      <c r="BP185" s="21">
        <v>28</v>
      </c>
      <c r="BQ185" s="21">
        <f t="shared" si="84"/>
        <v>-6.2087917219029629</v>
      </c>
      <c r="BR185" s="21">
        <v>0</v>
      </c>
      <c r="BS185" s="51">
        <v>-0.34135396928632783</v>
      </c>
      <c r="BT185" s="21">
        <v>28</v>
      </c>
    </row>
    <row r="186" spans="2:72" x14ac:dyDescent="0.25">
      <c r="B186" s="21">
        <v>0.29070000000000001</v>
      </c>
      <c r="C186" s="21">
        <v>41</v>
      </c>
      <c r="G186" s="38">
        <v>2.1394699999999999E-2</v>
      </c>
      <c r="H186" s="21">
        <v>41</v>
      </c>
      <c r="J186" s="21">
        <f t="shared" si="85"/>
        <v>-3.738299999999998</v>
      </c>
      <c r="K186" s="21">
        <v>0</v>
      </c>
      <c r="L186" s="21">
        <f t="shared" si="85"/>
        <v>-2.5031032294738473</v>
      </c>
      <c r="M186" s="21">
        <v>0</v>
      </c>
      <c r="N186" s="52">
        <v>5.1104825235009825E-3</v>
      </c>
      <c r="O186" s="21">
        <v>29</v>
      </c>
      <c r="P186" s="21">
        <f t="shared" si="86"/>
        <v>-5.8687503249718906</v>
      </c>
      <c r="Q186" s="21">
        <v>0</v>
      </c>
      <c r="R186" s="52">
        <v>-0.37866760272279304</v>
      </c>
      <c r="S186" s="40">
        <v>29</v>
      </c>
      <c r="U186" s="38">
        <v>-0.61860000000000004</v>
      </c>
      <c r="V186" s="21">
        <v>29</v>
      </c>
      <c r="W186" s="38">
        <v>-0.26450000000000001</v>
      </c>
      <c r="X186" s="21">
        <v>29</v>
      </c>
      <c r="Y186" s="38">
        <v>-0.49</v>
      </c>
      <c r="Z186" s="21">
        <v>29</v>
      </c>
      <c r="AA186" s="49">
        <v>-0.40322640855077757</v>
      </c>
      <c r="AB186" s="21">
        <v>29</v>
      </c>
      <c r="AC186" s="49">
        <v>-0.20680062161175411</v>
      </c>
      <c r="AD186" s="21">
        <v>29</v>
      </c>
      <c r="AE186" s="53">
        <v>-0.3418594551120015</v>
      </c>
      <c r="AF186" s="21">
        <v>29</v>
      </c>
      <c r="AK186" s="46">
        <v>-0.50960000000000005</v>
      </c>
      <c r="AL186" s="21">
        <v>29</v>
      </c>
      <c r="AM186" s="21">
        <f t="shared" si="73"/>
        <v>-5.7926161063232211</v>
      </c>
      <c r="AN186" s="21">
        <v>0</v>
      </c>
      <c r="AV186" s="49">
        <v>-0.52627671327818604</v>
      </c>
      <c r="AW186" s="21">
        <v>29</v>
      </c>
      <c r="AX186" s="49">
        <v>-0.44901801366765098</v>
      </c>
      <c r="AY186" s="21">
        <v>29</v>
      </c>
      <c r="AZ186" s="21">
        <f t="shared" si="71"/>
        <v>-5.5198508467966612</v>
      </c>
      <c r="BA186" s="21">
        <v>0</v>
      </c>
      <c r="BB186" s="51">
        <v>-0.48675165018718558</v>
      </c>
      <c r="BC186" s="21">
        <v>29</v>
      </c>
      <c r="BF186" s="50">
        <v>-0.40813140457419794</v>
      </c>
      <c r="BG186" s="21">
        <v>29</v>
      </c>
      <c r="BJ186" s="51">
        <v>-0.43677422173840402</v>
      </c>
      <c r="BK186" s="21">
        <v>29</v>
      </c>
      <c r="BL186" s="51">
        <v>-0.24051092138479219</v>
      </c>
      <c r="BM186" s="21">
        <v>29</v>
      </c>
      <c r="BO186" s="51">
        <v>-1.2425838264983587E-2</v>
      </c>
      <c r="BP186" s="21">
        <v>29</v>
      </c>
      <c r="BQ186" s="21">
        <f t="shared" si="84"/>
        <v>-6.1587917219029631</v>
      </c>
      <c r="BR186" s="21">
        <v>0</v>
      </c>
      <c r="BS186" s="51">
        <v>-0.2319588518128014</v>
      </c>
      <c r="BT186" s="21">
        <v>29</v>
      </c>
    </row>
    <row r="187" spans="2:72" x14ac:dyDescent="0.25">
      <c r="B187" s="21">
        <v>0.29070000000000001</v>
      </c>
      <c r="C187" s="21">
        <v>42</v>
      </c>
      <c r="G187" s="38">
        <v>5.6922599999999997E-2</v>
      </c>
      <c r="H187" s="21">
        <v>42</v>
      </c>
      <c r="J187" s="21">
        <f t="shared" si="85"/>
        <v>-3.6882999999999981</v>
      </c>
      <c r="K187" s="21">
        <v>0</v>
      </c>
      <c r="L187" s="21">
        <f t="shared" si="85"/>
        <v>-2.4531032294738475</v>
      </c>
      <c r="M187" s="21">
        <v>0</v>
      </c>
      <c r="N187" s="52">
        <v>2.3132987142115657E-2</v>
      </c>
      <c r="O187" s="21">
        <v>30</v>
      </c>
      <c r="P187" s="21">
        <f t="shared" si="86"/>
        <v>-5.8187503249718908</v>
      </c>
      <c r="Q187" s="21">
        <v>0</v>
      </c>
      <c r="R187" s="52">
        <v>-0.3262610682640259</v>
      </c>
      <c r="S187" s="40">
        <v>30</v>
      </c>
      <c r="U187" s="38">
        <v>-0.56940000000000002</v>
      </c>
      <c r="V187" s="21">
        <v>30</v>
      </c>
      <c r="W187" s="38">
        <v>-0.2424</v>
      </c>
      <c r="X187" s="21">
        <v>30</v>
      </c>
      <c r="Y187" s="38">
        <v>-0.4531</v>
      </c>
      <c r="Z187" s="21">
        <v>30</v>
      </c>
      <c r="AA187" s="49">
        <v>-0.35863365903537758</v>
      </c>
      <c r="AB187" s="21">
        <v>30</v>
      </c>
      <c r="AC187" s="49">
        <v>-0.1662488651192236</v>
      </c>
      <c r="AD187" s="21">
        <v>30</v>
      </c>
      <c r="AE187" s="53">
        <v>-0.32783091245933804</v>
      </c>
      <c r="AF187" s="21">
        <v>30</v>
      </c>
      <c r="AK187" s="46">
        <v>-0.50960000000000005</v>
      </c>
      <c r="AL187" s="21">
        <v>30</v>
      </c>
      <c r="AM187" s="21">
        <f t="shared" si="73"/>
        <v>-5.7426161063232213</v>
      </c>
      <c r="AN187" s="21">
        <v>0</v>
      </c>
      <c r="AV187" s="49">
        <v>-0.49916583183289098</v>
      </c>
      <c r="AW187" s="21">
        <v>30</v>
      </c>
      <c r="AX187" s="49">
        <v>-0.40115922150886024</v>
      </c>
      <c r="AY187" s="21">
        <v>30</v>
      </c>
      <c r="AZ187" s="21">
        <f t="shared" si="71"/>
        <v>-5.4698508467966613</v>
      </c>
      <c r="BA187" s="21">
        <v>0</v>
      </c>
      <c r="BB187" s="51">
        <v>-0.43706043860952198</v>
      </c>
      <c r="BC187" s="21">
        <v>30</v>
      </c>
      <c r="BF187" s="50">
        <v>-0.26677640731786662</v>
      </c>
      <c r="BG187" s="21">
        <v>30</v>
      </c>
      <c r="BJ187" s="51">
        <v>-0.41342756723650909</v>
      </c>
      <c r="BK187" s="21">
        <v>30</v>
      </c>
      <c r="BL187" s="51">
        <v>-0.19843067523396171</v>
      </c>
      <c r="BM187" s="21">
        <v>30</v>
      </c>
      <c r="BO187" s="51">
        <v>7.9682605227893739E-3</v>
      </c>
      <c r="BP187" s="21">
        <v>30</v>
      </c>
      <c r="BQ187" s="21">
        <f t="shared" si="84"/>
        <v>-6.1087917219029633</v>
      </c>
      <c r="BR187" s="21">
        <v>0</v>
      </c>
      <c r="BS187" s="51">
        <v>-0.22298608140677956</v>
      </c>
      <c r="BT187" s="21">
        <v>30</v>
      </c>
    </row>
    <row r="188" spans="2:72" x14ac:dyDescent="0.25">
      <c r="B188" s="21">
        <v>0.29070000000000001</v>
      </c>
      <c r="C188" s="21">
        <v>43</v>
      </c>
      <c r="G188" s="38">
        <v>6.5135399999999996E-2</v>
      </c>
      <c r="H188" s="21">
        <v>43</v>
      </c>
      <c r="J188" s="21">
        <f t="shared" si="85"/>
        <v>-3.6382999999999983</v>
      </c>
      <c r="K188" s="21">
        <v>0</v>
      </c>
      <c r="L188" s="21">
        <f t="shared" si="85"/>
        <v>-2.4031032294738477</v>
      </c>
      <c r="M188" s="21">
        <v>0</v>
      </c>
      <c r="N188" s="52">
        <v>4.9925573931097263E-2</v>
      </c>
      <c r="O188" s="21">
        <v>31</v>
      </c>
      <c r="P188" s="21">
        <f t="shared" si="86"/>
        <v>-5.768750324971891</v>
      </c>
      <c r="Q188" s="21">
        <v>0</v>
      </c>
      <c r="R188" s="52">
        <v>-0.27577216092111945</v>
      </c>
      <c r="S188" s="40">
        <v>31</v>
      </c>
      <c r="U188" s="38">
        <v>-0.51959999999999995</v>
      </c>
      <c r="V188" s="21">
        <v>31</v>
      </c>
      <c r="W188" s="38">
        <v>-0.21890000000000001</v>
      </c>
      <c r="X188" s="21">
        <v>31</v>
      </c>
      <c r="Y188" s="38">
        <v>-0.40529999999999999</v>
      </c>
      <c r="Z188" s="21">
        <v>31</v>
      </c>
      <c r="AA188" s="49">
        <v>-0.29166066595218998</v>
      </c>
      <c r="AB188" s="21">
        <v>31</v>
      </c>
      <c r="AC188" s="49">
        <v>-0.1267151287857273</v>
      </c>
      <c r="AD188" s="21">
        <v>31</v>
      </c>
      <c r="AE188" s="53">
        <v>-0.25519021441822615</v>
      </c>
      <c r="AF188" s="21">
        <v>31</v>
      </c>
      <c r="AK188" s="46">
        <v>-0.50960000000000005</v>
      </c>
      <c r="AL188" s="21">
        <v>31</v>
      </c>
      <c r="AM188" s="21">
        <f t="shared" si="73"/>
        <v>-5.6926161063232215</v>
      </c>
      <c r="AN188" s="21">
        <v>0</v>
      </c>
      <c r="AV188" s="49">
        <v>-0.48325798825039173</v>
      </c>
      <c r="AW188" s="21">
        <v>31</v>
      </c>
      <c r="AX188" s="49">
        <v>-0.35423319439067202</v>
      </c>
      <c r="AY188" s="21">
        <v>31</v>
      </c>
      <c r="AZ188" s="21">
        <f t="shared" si="71"/>
        <v>-5.4198508467966615</v>
      </c>
      <c r="BA188" s="21">
        <v>0</v>
      </c>
      <c r="BB188" s="51">
        <v>-0.38448132825802372</v>
      </c>
      <c r="BC188" s="21">
        <v>31</v>
      </c>
      <c r="BF188" s="50">
        <v>-0.18898801924222855</v>
      </c>
      <c r="BG188" s="21">
        <v>31</v>
      </c>
      <c r="BJ188" s="51">
        <v>-0.37229234418618529</v>
      </c>
      <c r="BK188" s="21">
        <v>31</v>
      </c>
      <c r="BL188" s="51">
        <v>-0.18618974933772378</v>
      </c>
      <c r="BM188" s="21">
        <v>31</v>
      </c>
      <c r="BO188" s="51">
        <v>7.9682605227893739E-3</v>
      </c>
      <c r="BP188" s="21">
        <v>31</v>
      </c>
      <c r="BQ188" s="21">
        <f t="shared" si="84"/>
        <v>-6.0587917219029634</v>
      </c>
      <c r="BR188" s="21">
        <v>0</v>
      </c>
      <c r="BS188" s="51">
        <v>-0.16517483404727229</v>
      </c>
      <c r="BT188" s="21">
        <v>31</v>
      </c>
    </row>
    <row r="189" spans="2:72" x14ac:dyDescent="0.25">
      <c r="B189" s="21">
        <v>0.29070000000000001</v>
      </c>
      <c r="C189" s="21">
        <v>44</v>
      </c>
      <c r="G189" s="38">
        <v>8.5526099999999994E-2</v>
      </c>
      <c r="H189" s="21">
        <v>44</v>
      </c>
      <c r="J189" s="21">
        <f t="shared" si="85"/>
        <v>-3.5882999999999985</v>
      </c>
      <c r="K189" s="21">
        <v>0</v>
      </c>
      <c r="L189" s="21">
        <f t="shared" si="85"/>
        <v>-2.3531032294738479</v>
      </c>
      <c r="M189" s="21">
        <v>0</v>
      </c>
      <c r="N189" s="52">
        <v>7.7373970558650265E-2</v>
      </c>
      <c r="O189" s="21">
        <v>32</v>
      </c>
      <c r="P189" s="21">
        <f t="shared" si="86"/>
        <v>-5.7187503249718912</v>
      </c>
      <c r="Q189" s="21">
        <v>0</v>
      </c>
      <c r="R189" s="52">
        <v>-0.25562877221692287</v>
      </c>
      <c r="S189" s="40">
        <v>32</v>
      </c>
      <c r="U189" s="38">
        <v>-0.50280000000000002</v>
      </c>
      <c r="V189" s="21">
        <v>32</v>
      </c>
      <c r="W189" s="38">
        <v>-0.19950000000000001</v>
      </c>
      <c r="X189" s="21">
        <v>32</v>
      </c>
      <c r="Y189" s="38">
        <v>-0.38269999999999998</v>
      </c>
      <c r="Z189" s="21">
        <v>32</v>
      </c>
      <c r="AA189" s="49">
        <v>-0.24296066550959086</v>
      </c>
      <c r="AB189" s="21">
        <v>32</v>
      </c>
      <c r="AC189" s="49">
        <v>-3.342151575152523E-2</v>
      </c>
      <c r="AD189" s="21">
        <v>32</v>
      </c>
      <c r="AE189" s="53">
        <v>-0.21194705013479484</v>
      </c>
      <c r="AF189" s="21">
        <v>32</v>
      </c>
      <c r="AK189" s="46">
        <v>-0.40839999999999999</v>
      </c>
      <c r="AL189" s="21">
        <v>32</v>
      </c>
      <c r="AM189" s="21">
        <f t="shared" si="73"/>
        <v>-5.6426161063232216</v>
      </c>
      <c r="AN189" s="21">
        <v>0</v>
      </c>
      <c r="AV189" s="49">
        <v>-0.47093080686949057</v>
      </c>
      <c r="AW189" s="21">
        <v>32</v>
      </c>
      <c r="AX189" s="49">
        <v>-0.32636876900625544</v>
      </c>
      <c r="AY189" s="21">
        <v>32</v>
      </c>
      <c r="AZ189" s="21">
        <f t="shared" si="71"/>
        <v>-5.3698508467966617</v>
      </c>
      <c r="BA189" s="21">
        <v>0</v>
      </c>
      <c r="BB189" s="51">
        <v>-0.33550032790116879</v>
      </c>
      <c r="BC189" s="21">
        <v>32</v>
      </c>
      <c r="BF189" s="50">
        <v>-0.18146827929825698</v>
      </c>
      <c r="BG189" s="21">
        <v>32</v>
      </c>
      <c r="BJ189" s="51">
        <v>-0.35177063891668126</v>
      </c>
      <c r="BK189" s="21">
        <v>32</v>
      </c>
      <c r="BL189" s="51">
        <v>-0.15103418720651107</v>
      </c>
      <c r="BM189" s="21">
        <v>32</v>
      </c>
      <c r="BO189" s="51">
        <v>7.9682605227893739E-3</v>
      </c>
      <c r="BP189" s="21">
        <v>32</v>
      </c>
      <c r="BQ189" s="21">
        <f t="shared" si="84"/>
        <v>-6.0087917219029636</v>
      </c>
      <c r="BR189" s="21">
        <v>0</v>
      </c>
      <c r="BS189" s="51">
        <v>-0.11994851026627908</v>
      </c>
      <c r="BT189" s="21">
        <v>32</v>
      </c>
    </row>
    <row r="190" spans="2:72" x14ac:dyDescent="0.25">
      <c r="B190" s="21">
        <v>0.29070000000000001</v>
      </c>
      <c r="C190" s="21">
        <v>45</v>
      </c>
      <c r="G190" s="38">
        <v>0.1069079</v>
      </c>
      <c r="H190" s="21">
        <v>45</v>
      </c>
      <c r="J190" s="21">
        <f t="shared" si="85"/>
        <v>-3.5382999999999987</v>
      </c>
      <c r="K190" s="21">
        <v>0</v>
      </c>
      <c r="L190" s="21">
        <f t="shared" si="85"/>
        <v>-2.303103229473848</v>
      </c>
      <c r="M190" s="21">
        <v>0</v>
      </c>
      <c r="N190" s="52">
        <v>9.8182287976001703E-2</v>
      </c>
      <c r="O190" s="21">
        <v>33</v>
      </c>
      <c r="P190" s="21">
        <f t="shared" si="86"/>
        <v>-5.6687503249718914</v>
      </c>
      <c r="Q190" s="21">
        <v>0</v>
      </c>
      <c r="R190" s="52">
        <v>-0.22352904629427561</v>
      </c>
      <c r="S190" s="40">
        <v>33</v>
      </c>
      <c r="U190" s="38">
        <v>-0.47589999999999999</v>
      </c>
      <c r="V190" s="21">
        <v>33</v>
      </c>
      <c r="W190" s="38">
        <v>-0.17760000000000001</v>
      </c>
      <c r="X190" s="21">
        <v>33</v>
      </c>
      <c r="Y190" s="38">
        <v>-0.3508</v>
      </c>
      <c r="Z190" s="21">
        <v>33</v>
      </c>
      <c r="AA190" s="49">
        <v>-0.21189076290427308</v>
      </c>
      <c r="AB190" s="21">
        <v>33</v>
      </c>
      <c r="AC190" s="49">
        <v>-1.8933031261246413E-2</v>
      </c>
      <c r="AD190" s="21">
        <v>33</v>
      </c>
      <c r="AE190" s="53">
        <v>-0.2032318554371883</v>
      </c>
      <c r="AF190" s="21">
        <v>33</v>
      </c>
      <c r="AK190" s="46">
        <v>-0.25659999999999999</v>
      </c>
      <c r="AL190" s="21">
        <v>33</v>
      </c>
      <c r="AM190" s="21">
        <f t="shared" si="73"/>
        <v>-5.5926161063232218</v>
      </c>
      <c r="AN190" s="21">
        <v>0</v>
      </c>
      <c r="AV190" s="49">
        <v>-0.44424156127388947</v>
      </c>
      <c r="AW190" s="21">
        <v>33</v>
      </c>
      <c r="AX190" s="49">
        <v>-0.24770480306134601</v>
      </c>
      <c r="AY190" s="21">
        <v>33</v>
      </c>
      <c r="AZ190" s="21">
        <f t="shared" si="71"/>
        <v>-5.3198508467966619</v>
      </c>
      <c r="BA190" s="21">
        <v>0</v>
      </c>
      <c r="BB190" s="51">
        <v>-0.30102610757456932</v>
      </c>
      <c r="BC190" s="21">
        <v>33</v>
      </c>
      <c r="BF190" s="50">
        <v>-0.177672139299207</v>
      </c>
      <c r="BG190" s="21">
        <v>33</v>
      </c>
      <c r="BJ190" s="51">
        <v>-0.32322385658120534</v>
      </c>
      <c r="BK190" s="21">
        <v>33</v>
      </c>
      <c r="BL190" s="51">
        <v>-0.13179766355519937</v>
      </c>
      <c r="BM190" s="21">
        <v>33</v>
      </c>
      <c r="BO190" s="51">
        <v>4.1692763875798754E-2</v>
      </c>
      <c r="BP190" s="21">
        <v>33</v>
      </c>
      <c r="BQ190" s="21">
        <f t="shared" si="84"/>
        <v>-5.9587917219029638</v>
      </c>
      <c r="BR190" s="21">
        <v>0</v>
      </c>
      <c r="BS190" s="51">
        <v>-4.865160865810142E-2</v>
      </c>
      <c r="BT190" s="21">
        <v>33</v>
      </c>
    </row>
    <row r="191" spans="2:72" x14ac:dyDescent="0.25">
      <c r="B191" s="21">
        <v>0.29070000000000001</v>
      </c>
      <c r="C191" s="21">
        <v>46</v>
      </c>
      <c r="G191" s="38">
        <v>0.1142146</v>
      </c>
      <c r="H191" s="21">
        <v>46</v>
      </c>
      <c r="J191" s="21">
        <f t="shared" si="85"/>
        <v>-3.4882999999999988</v>
      </c>
      <c r="K191" s="21">
        <v>0</v>
      </c>
      <c r="L191" s="21">
        <f t="shared" si="85"/>
        <v>-2.2531032294738482</v>
      </c>
      <c r="M191" s="21">
        <v>0</v>
      </c>
      <c r="N191" s="52">
        <v>0.11876381449837392</v>
      </c>
      <c r="O191" s="21">
        <v>34</v>
      </c>
      <c r="P191" s="21">
        <f t="shared" si="86"/>
        <v>-5.6187503249718915</v>
      </c>
      <c r="Q191" s="21">
        <v>0</v>
      </c>
      <c r="R191" s="52">
        <v>-0.14999560388943847</v>
      </c>
      <c r="S191" s="40">
        <v>34</v>
      </c>
      <c r="U191" s="38">
        <v>-0.45700000000000002</v>
      </c>
      <c r="V191" s="21">
        <v>34</v>
      </c>
      <c r="W191" s="38">
        <v>-0.13270000000000001</v>
      </c>
      <c r="X191" s="21">
        <v>34</v>
      </c>
      <c r="Y191" s="38">
        <v>-0.31609999999999999</v>
      </c>
      <c r="Z191" s="21">
        <v>34</v>
      </c>
      <c r="AA191" s="49">
        <v>-0.20180863867528723</v>
      </c>
      <c r="AB191" s="21">
        <v>34</v>
      </c>
      <c r="AC191" s="49">
        <v>-5.9742245752799263E-3</v>
      </c>
      <c r="AD191" s="21">
        <v>34</v>
      </c>
      <c r="AE191" s="53">
        <v>-0.1859311294996637</v>
      </c>
      <c r="AF191" s="21">
        <v>34</v>
      </c>
      <c r="AK191" s="46">
        <v>-0.25659999999999999</v>
      </c>
      <c r="AL191" s="21">
        <v>34</v>
      </c>
      <c r="AM191" s="21">
        <f t="shared" si="73"/>
        <v>-5.542616106323222</v>
      </c>
      <c r="AN191" s="21">
        <v>0</v>
      </c>
      <c r="AV191" s="49">
        <v>-0.41906150603151227</v>
      </c>
      <c r="AW191" s="21">
        <v>34</v>
      </c>
      <c r="AX191" s="49">
        <v>-0.21719261464795081</v>
      </c>
      <c r="AY191" s="21">
        <v>34</v>
      </c>
      <c r="AZ191" s="21">
        <f t="shared" ref="AZ191:AZ218" si="87">+AZ192-0.05</f>
        <v>-5.269850846796662</v>
      </c>
      <c r="BA191" s="21">
        <v>0</v>
      </c>
      <c r="BB191" s="51">
        <v>-0.24770659388579719</v>
      </c>
      <c r="BC191" s="21">
        <v>34</v>
      </c>
      <c r="BF191" s="50">
        <v>-0.17066052775280358</v>
      </c>
      <c r="BG191" s="21">
        <v>34</v>
      </c>
      <c r="BJ191" s="51">
        <v>-0.29626863218127397</v>
      </c>
      <c r="BK191" s="21">
        <v>34</v>
      </c>
      <c r="BL191" s="51">
        <v>-0.12481004043628197</v>
      </c>
      <c r="BM191" s="21">
        <v>34</v>
      </c>
      <c r="BO191" s="51">
        <v>6.0434983333335128E-2</v>
      </c>
      <c r="BP191" s="21">
        <v>34</v>
      </c>
      <c r="BQ191" s="21">
        <f t="shared" si="84"/>
        <v>-5.908791721902964</v>
      </c>
      <c r="BR191" s="21">
        <v>0</v>
      </c>
      <c r="BS191" s="51">
        <v>-3.21948613994546E-2</v>
      </c>
      <c r="BT191" s="21">
        <v>34</v>
      </c>
    </row>
    <row r="192" spans="2:72" x14ac:dyDescent="0.25">
      <c r="B192" s="21">
        <v>0.29070000000000001</v>
      </c>
      <c r="C192" s="21">
        <v>47</v>
      </c>
      <c r="G192" s="38">
        <v>0.14924680000000001</v>
      </c>
      <c r="H192" s="21">
        <v>47</v>
      </c>
      <c r="J192" s="21">
        <f t="shared" si="85"/>
        <v>-3.438299999999999</v>
      </c>
      <c r="K192" s="21">
        <v>0</v>
      </c>
      <c r="L192" s="21">
        <f t="shared" si="85"/>
        <v>-2.2031032294738484</v>
      </c>
      <c r="M192" s="21">
        <v>0</v>
      </c>
      <c r="N192" s="52">
        <v>0.15502469017643278</v>
      </c>
      <c r="O192" s="21">
        <v>35</v>
      </c>
      <c r="P192" s="21">
        <f t="shared" si="86"/>
        <v>-5.5687503249718917</v>
      </c>
      <c r="Q192" s="21">
        <v>0</v>
      </c>
      <c r="R192" s="52">
        <v>-8.8500340768782174E-2</v>
      </c>
      <c r="S192" s="40">
        <v>35</v>
      </c>
      <c r="U192" s="38">
        <v>-0.43559999999999999</v>
      </c>
      <c r="V192" s="21">
        <v>35</v>
      </c>
      <c r="W192" s="38">
        <v>-0.1086</v>
      </c>
      <c r="X192" s="21">
        <v>35</v>
      </c>
      <c r="Y192" s="38">
        <v>-0.28370000000000001</v>
      </c>
      <c r="Z192" s="21">
        <v>35</v>
      </c>
      <c r="AA192" s="49">
        <v>-0.19554447129609337</v>
      </c>
      <c r="AB192" s="21">
        <v>35</v>
      </c>
      <c r="AC192" s="49">
        <v>1.8507409414314887E-2</v>
      </c>
      <c r="AD192" s="21">
        <v>35</v>
      </c>
      <c r="AE192" s="53">
        <v>-0.157421278468446</v>
      </c>
      <c r="AF192" s="21">
        <v>35</v>
      </c>
      <c r="AK192" s="46">
        <v>-0.18579999999999999</v>
      </c>
      <c r="AL192" s="21">
        <v>35</v>
      </c>
      <c r="AM192" s="21">
        <f t="shared" si="73"/>
        <v>-5.4926161063232222</v>
      </c>
      <c r="AN192" s="21">
        <v>0</v>
      </c>
      <c r="AV192" s="49">
        <v>-0.40325606668099728</v>
      </c>
      <c r="AW192" s="21">
        <v>35</v>
      </c>
      <c r="AX192" s="49">
        <v>-0.15357736345122561</v>
      </c>
      <c r="AY192" s="21">
        <v>35</v>
      </c>
      <c r="AZ192" s="21">
        <f t="shared" si="87"/>
        <v>-5.2198508467966622</v>
      </c>
      <c r="BA192" s="21">
        <v>0</v>
      </c>
      <c r="BB192" s="51">
        <v>-0.21667027874254804</v>
      </c>
      <c r="BC192" s="21">
        <v>35</v>
      </c>
      <c r="BF192" s="50">
        <v>-0.15555400256956853</v>
      </c>
      <c r="BG192" s="21">
        <v>35</v>
      </c>
      <c r="BJ192" s="51">
        <v>-0.26912083621464905</v>
      </c>
      <c r="BK192" s="21">
        <v>35</v>
      </c>
      <c r="BL192" s="51">
        <v>-0.11122591085128726</v>
      </c>
      <c r="BM192" s="21">
        <v>35</v>
      </c>
      <c r="BO192" s="51">
        <v>0.10354316540556234</v>
      </c>
      <c r="BP192" s="21">
        <v>35</v>
      </c>
      <c r="BQ192" s="21">
        <f t="shared" si="84"/>
        <v>-5.8587917219029642</v>
      </c>
      <c r="BR192" s="21">
        <v>0</v>
      </c>
      <c r="BS192" s="51">
        <v>-1.1760073264312021E-2</v>
      </c>
      <c r="BT192" s="21">
        <v>35</v>
      </c>
    </row>
    <row r="193" spans="2:72" x14ac:dyDescent="0.25">
      <c r="B193" s="21">
        <v>0.29070000000000001</v>
      </c>
      <c r="C193" s="21">
        <v>48</v>
      </c>
      <c r="G193" s="38">
        <v>0.17841670000000001</v>
      </c>
      <c r="H193" s="21">
        <v>48</v>
      </c>
      <c r="J193" s="21">
        <f t="shared" si="85"/>
        <v>-3.3882999999999992</v>
      </c>
      <c r="K193" s="21">
        <v>0</v>
      </c>
      <c r="L193" s="21">
        <f t="shared" si="85"/>
        <v>-2.1531032294738486</v>
      </c>
      <c r="M193" s="21">
        <v>0</v>
      </c>
      <c r="N193" s="52">
        <v>0.17315512801546221</v>
      </c>
      <c r="O193" s="21">
        <v>36</v>
      </c>
      <c r="P193" s="21">
        <f t="shared" si="86"/>
        <v>-5.5187503249718919</v>
      </c>
      <c r="Q193" s="21">
        <v>0</v>
      </c>
      <c r="R193" s="52">
        <v>-2.4508635520835615E-2</v>
      </c>
      <c r="S193" s="40">
        <v>36</v>
      </c>
      <c r="U193" s="38">
        <v>-0.4088</v>
      </c>
      <c r="V193" s="21">
        <v>36</v>
      </c>
      <c r="W193" s="38">
        <v>-8.9700000000000002E-2</v>
      </c>
      <c r="X193" s="21">
        <v>36</v>
      </c>
      <c r="Y193" s="38">
        <v>-0.24510000000000001</v>
      </c>
      <c r="Z193" s="21">
        <v>36</v>
      </c>
      <c r="AA193" s="49">
        <v>-0.162851888079734</v>
      </c>
      <c r="AB193" s="21">
        <v>36</v>
      </c>
      <c r="AC193" s="49">
        <v>6.4585647768132512E-2</v>
      </c>
      <c r="AD193" s="21">
        <v>36</v>
      </c>
      <c r="AE193" s="53">
        <v>-0.10157816389848011</v>
      </c>
      <c r="AF193" s="21">
        <v>36</v>
      </c>
      <c r="AK193" s="46">
        <v>2.6599999999999999E-2</v>
      </c>
      <c r="AL193" s="21">
        <v>36</v>
      </c>
      <c r="AM193" s="21">
        <f t="shared" ref="AM193:AM219" si="88">+AM194-0.05</f>
        <v>-5.4426161063232223</v>
      </c>
      <c r="AN193" s="21">
        <v>0</v>
      </c>
      <c r="AV193" s="49">
        <v>-0.37628569998729472</v>
      </c>
      <c r="AW193" s="21">
        <v>36</v>
      </c>
      <c r="AX193" s="49">
        <v>-0.10903388267764672</v>
      </c>
      <c r="AY193" s="21">
        <v>36</v>
      </c>
      <c r="AZ193" s="21">
        <f t="shared" si="87"/>
        <v>-5.1698508467966624</v>
      </c>
      <c r="BA193" s="21">
        <v>0</v>
      </c>
      <c r="BB193" s="51">
        <v>-0.182525461564984</v>
      </c>
      <c r="BC193" s="21">
        <v>36</v>
      </c>
      <c r="BF193" s="50">
        <v>-0.14841958458055668</v>
      </c>
      <c r="BG193" s="21">
        <v>36</v>
      </c>
      <c r="BJ193" s="51">
        <v>-0.18274476801538694</v>
      </c>
      <c r="BK193" s="21">
        <v>36</v>
      </c>
      <c r="BL193" s="51">
        <v>-0.10117726994262523</v>
      </c>
      <c r="BM193" s="21">
        <v>36</v>
      </c>
      <c r="BO193" s="51">
        <v>0.10354316540556234</v>
      </c>
      <c r="BP193" s="21">
        <v>36</v>
      </c>
      <c r="BQ193" s="21">
        <f t="shared" si="84"/>
        <v>-5.8087917219029643</v>
      </c>
      <c r="BR193" s="21">
        <v>0</v>
      </c>
      <c r="BS193" s="51">
        <v>2.2888785198618086E-2</v>
      </c>
      <c r="BT193" s="21">
        <v>36</v>
      </c>
    </row>
    <row r="194" spans="2:72" x14ac:dyDescent="0.25">
      <c r="B194" s="21">
        <v>0.29070000000000001</v>
      </c>
      <c r="C194" s="21">
        <v>49</v>
      </c>
      <c r="G194" s="38">
        <v>0.1924353</v>
      </c>
      <c r="H194" s="21">
        <v>49</v>
      </c>
      <c r="J194" s="21">
        <f t="shared" si="85"/>
        <v>-3.3382999999999994</v>
      </c>
      <c r="K194" s="21">
        <v>0</v>
      </c>
      <c r="L194" s="21">
        <f t="shared" si="85"/>
        <v>-2.1031032294738488</v>
      </c>
      <c r="M194" s="21">
        <v>0</v>
      </c>
      <c r="N194" s="52">
        <v>0.19128556585449163</v>
      </c>
      <c r="O194" s="21">
        <v>37</v>
      </c>
      <c r="P194" s="21">
        <f t="shared" si="86"/>
        <v>-5.4687503249718921</v>
      </c>
      <c r="Q194" s="21">
        <v>0</v>
      </c>
      <c r="R194" s="52">
        <v>2.1870110525058536E-2</v>
      </c>
      <c r="S194" s="40">
        <v>37</v>
      </c>
      <c r="U194" s="38">
        <v>-0.38519999999999999</v>
      </c>
      <c r="V194" s="21">
        <v>37</v>
      </c>
      <c r="W194" s="38">
        <v>-5.4899999999999997E-2</v>
      </c>
      <c r="X194" s="21">
        <v>37</v>
      </c>
      <c r="Y194" s="38">
        <v>-0.20080000000000001</v>
      </c>
      <c r="Z194" s="21">
        <v>37</v>
      </c>
      <c r="AA194" s="49">
        <v>-0.15039640243493019</v>
      </c>
      <c r="AB194" s="21">
        <v>37</v>
      </c>
      <c r="AC194" s="49">
        <v>0.11425377035755392</v>
      </c>
      <c r="AD194" s="21">
        <v>37</v>
      </c>
      <c r="AE194" s="53">
        <v>-7.3821929433833713E-2</v>
      </c>
      <c r="AF194" s="21">
        <v>37</v>
      </c>
      <c r="AK194" s="46">
        <v>2.6599999999999999E-2</v>
      </c>
      <c r="AL194" s="21">
        <v>37</v>
      </c>
      <c r="AM194" s="21">
        <f t="shared" si="88"/>
        <v>-5.3926161063232225</v>
      </c>
      <c r="AN194" s="21">
        <v>0</v>
      </c>
      <c r="AV194" s="49">
        <v>-0.36005515708091895</v>
      </c>
      <c r="AW194" s="21">
        <v>37</v>
      </c>
      <c r="AX194" s="49">
        <v>-6.4542042312281001E-2</v>
      </c>
      <c r="AY194" s="21">
        <v>37</v>
      </c>
      <c r="AZ194" s="21">
        <f t="shared" si="87"/>
        <v>-5.1198508467966626</v>
      </c>
      <c r="BA194" s="21">
        <v>0</v>
      </c>
      <c r="BB194" s="51">
        <v>-0.12224652754088081</v>
      </c>
      <c r="BC194" s="21">
        <v>37</v>
      </c>
      <c r="BF194" s="50">
        <v>-0.13609072512252146</v>
      </c>
      <c r="BG194" s="21">
        <v>37</v>
      </c>
      <c r="BJ194" s="51">
        <v>-0.14487884962357336</v>
      </c>
      <c r="BK194" s="21">
        <v>37</v>
      </c>
      <c r="BL194" s="51">
        <v>-8.616899226047009E-2</v>
      </c>
      <c r="BM194" s="21">
        <v>37</v>
      </c>
      <c r="BO194" s="51">
        <v>0.10354316540556234</v>
      </c>
      <c r="BP194" s="21">
        <v>37</v>
      </c>
      <c r="BQ194" s="21">
        <f t="shared" si="84"/>
        <v>-5.7587917219029645</v>
      </c>
      <c r="BR194" s="21">
        <v>0</v>
      </c>
      <c r="BS194" s="51">
        <v>2.4781476919780433E-2</v>
      </c>
      <c r="BT194" s="21">
        <v>37</v>
      </c>
    </row>
    <row r="195" spans="2:72" x14ac:dyDescent="0.25">
      <c r="B195" s="21">
        <v>0.29070000000000001</v>
      </c>
      <c r="C195" s="21">
        <v>50</v>
      </c>
      <c r="G195" s="38">
        <v>0.1925769</v>
      </c>
      <c r="H195" s="21">
        <v>50</v>
      </c>
      <c r="J195" s="21">
        <f t="shared" si="85"/>
        <v>-3.2882999999999996</v>
      </c>
      <c r="K195" s="21">
        <v>0</v>
      </c>
      <c r="L195" s="21">
        <f t="shared" si="85"/>
        <v>-2.0531032294738489</v>
      </c>
      <c r="M195" s="21">
        <v>0</v>
      </c>
      <c r="N195" s="52">
        <v>0.20941600369352106</v>
      </c>
      <c r="O195" s="21">
        <v>38</v>
      </c>
      <c r="P195" s="21">
        <f t="shared" si="86"/>
        <v>-5.4187503249718922</v>
      </c>
      <c r="Q195" s="21">
        <v>0</v>
      </c>
      <c r="R195" s="52">
        <v>6.5084749826679014E-2</v>
      </c>
      <c r="S195" s="40">
        <v>38</v>
      </c>
      <c r="U195" s="38">
        <v>-0.36799999999999999</v>
      </c>
      <c r="V195" s="21">
        <v>38</v>
      </c>
      <c r="W195" s="38">
        <v>-2.3199999999999998E-2</v>
      </c>
      <c r="X195" s="21">
        <v>38</v>
      </c>
      <c r="Y195" s="38">
        <v>-0.17330000000000001</v>
      </c>
      <c r="Z195" s="21">
        <v>38</v>
      </c>
      <c r="AA195" s="49">
        <v>-0.12111754294665195</v>
      </c>
      <c r="AB195" s="21">
        <v>38</v>
      </c>
      <c r="AC195" s="49">
        <v>0.15756802970202566</v>
      </c>
      <c r="AD195" s="21">
        <v>38</v>
      </c>
      <c r="AE195" s="53">
        <v>-5.5735437425646073E-2</v>
      </c>
      <c r="AF195" s="21">
        <v>38</v>
      </c>
      <c r="AK195" s="46">
        <v>2.6599999999999999E-2</v>
      </c>
      <c r="AL195" s="21">
        <v>38</v>
      </c>
      <c r="AM195" s="21">
        <f t="shared" si="88"/>
        <v>-5.3426161063232227</v>
      </c>
      <c r="AN195" s="21">
        <v>0</v>
      </c>
      <c r="AV195" s="49">
        <v>-0.33015319694278294</v>
      </c>
      <c r="AW195" s="21">
        <v>38</v>
      </c>
      <c r="AX195" s="49">
        <v>-1.8673448364478987E-2</v>
      </c>
      <c r="AY195" s="21">
        <v>38</v>
      </c>
      <c r="AZ195" s="21">
        <f t="shared" si="87"/>
        <v>-5.0698508467966628</v>
      </c>
      <c r="BA195" s="21">
        <v>0</v>
      </c>
      <c r="BB195" s="51">
        <v>-9.5100238996876529E-2</v>
      </c>
      <c r="BC195" s="21">
        <v>38</v>
      </c>
      <c r="BF195" s="50">
        <v>-9.3586231869594902E-2</v>
      </c>
      <c r="BG195" s="21">
        <v>38</v>
      </c>
      <c r="BJ195" s="51">
        <v>-0.11030054240728422</v>
      </c>
      <c r="BK195" s="21">
        <v>38</v>
      </c>
      <c r="BL195" s="51">
        <v>-4.5573467975178909E-2</v>
      </c>
      <c r="BM195" s="21">
        <v>38</v>
      </c>
      <c r="BO195" s="51">
        <v>0.10354316540556234</v>
      </c>
      <c r="BP195" s="21">
        <v>38</v>
      </c>
      <c r="BQ195" s="21">
        <f t="shared" si="84"/>
        <v>-5.7087917219029647</v>
      </c>
      <c r="BR195" s="21">
        <v>0</v>
      </c>
      <c r="BS195" s="51">
        <v>4.1085018510898082E-2</v>
      </c>
      <c r="BT195" s="21">
        <v>38</v>
      </c>
    </row>
    <row r="196" spans="2:72" x14ac:dyDescent="0.25">
      <c r="B196" s="21">
        <v>0.29070000000000001</v>
      </c>
      <c r="C196" s="21">
        <v>51</v>
      </c>
      <c r="G196" s="38">
        <v>0.19301750000000001</v>
      </c>
      <c r="H196" s="21">
        <v>51</v>
      </c>
      <c r="J196" s="21">
        <f t="shared" si="85"/>
        <v>-3.2382999999999997</v>
      </c>
      <c r="K196" s="21">
        <v>1</v>
      </c>
      <c r="L196" s="21">
        <f t="shared" si="85"/>
        <v>-2.0031032294738491</v>
      </c>
      <c r="M196" s="21">
        <v>1</v>
      </c>
      <c r="N196" s="52">
        <v>0.22754644153255049</v>
      </c>
      <c r="O196" s="21">
        <v>39</v>
      </c>
      <c r="P196" s="21">
        <f t="shared" si="86"/>
        <v>-5.3687503249718924</v>
      </c>
      <c r="Q196" s="21">
        <v>0</v>
      </c>
      <c r="R196" s="52">
        <v>9.8428796925506934E-2</v>
      </c>
      <c r="S196" s="40">
        <v>39</v>
      </c>
      <c r="U196" s="38">
        <v>-0.34610000000000002</v>
      </c>
      <c r="V196" s="21">
        <v>39</v>
      </c>
      <c r="W196" s="38">
        <v>-3.2000000000000002E-3</v>
      </c>
      <c r="X196" s="21">
        <v>39</v>
      </c>
      <c r="Y196" s="38">
        <v>-0.13639999999999999</v>
      </c>
      <c r="Z196" s="21">
        <v>39</v>
      </c>
      <c r="AA196" s="49">
        <v>-8.5327466779589675E-2</v>
      </c>
      <c r="AB196" s="21">
        <v>39</v>
      </c>
      <c r="AC196" s="49">
        <v>0.17205018222884505</v>
      </c>
      <c r="AD196" s="21">
        <v>39</v>
      </c>
      <c r="AE196" s="53">
        <v>8.9702460624404498E-3</v>
      </c>
      <c r="AF196" s="21">
        <v>39</v>
      </c>
      <c r="AK196" s="46">
        <v>2.6599999999999999E-2</v>
      </c>
      <c r="AL196" s="21">
        <v>39</v>
      </c>
      <c r="AM196" s="21">
        <f t="shared" si="88"/>
        <v>-5.2926161063232229</v>
      </c>
      <c r="AN196" s="21">
        <v>0</v>
      </c>
      <c r="AV196" s="49">
        <v>-0.31448264393429592</v>
      </c>
      <c r="AW196" s="21">
        <v>39</v>
      </c>
      <c r="AX196" s="49">
        <v>2.9688260316622202E-2</v>
      </c>
      <c r="AY196" s="21">
        <v>39</v>
      </c>
      <c r="AZ196" s="21">
        <f t="shared" si="87"/>
        <v>-5.0198508467966629</v>
      </c>
      <c r="BA196" s="21">
        <v>0</v>
      </c>
      <c r="BB196" s="51">
        <v>-5.6877776350694194E-2</v>
      </c>
      <c r="BC196" s="21">
        <v>39</v>
      </c>
      <c r="BF196" s="50">
        <v>-6.0080736691755607E-2</v>
      </c>
      <c r="BG196" s="21">
        <v>39</v>
      </c>
      <c r="BJ196" s="51">
        <v>-9.335300124420004E-2</v>
      </c>
      <c r="BK196" s="21">
        <v>39</v>
      </c>
      <c r="BL196" s="51">
        <v>4.6252858557541444E-2</v>
      </c>
      <c r="BM196" s="21">
        <v>39</v>
      </c>
      <c r="BO196" s="51">
        <v>0.15133061784694882</v>
      </c>
      <c r="BP196" s="21">
        <v>39</v>
      </c>
      <c r="BQ196" s="21">
        <f t="shared" si="84"/>
        <v>-5.6587917219029649</v>
      </c>
      <c r="BR196" s="21">
        <v>0</v>
      </c>
      <c r="BS196" s="51">
        <v>6.15555598225472E-2</v>
      </c>
      <c r="BT196" s="21">
        <v>39</v>
      </c>
    </row>
    <row r="197" spans="2:72" x14ac:dyDescent="0.25">
      <c r="B197" s="21">
        <v>0.29070000000000001</v>
      </c>
      <c r="C197" s="21">
        <v>52</v>
      </c>
      <c r="G197" s="38">
        <v>0.24257799999999999</v>
      </c>
      <c r="H197" s="21">
        <v>52</v>
      </c>
      <c r="J197" s="21">
        <f t="shared" si="85"/>
        <v>-3.1882999999999999</v>
      </c>
      <c r="K197" s="21">
        <v>1</v>
      </c>
      <c r="L197" s="21">
        <f t="shared" si="85"/>
        <v>-1.9531032294738491</v>
      </c>
      <c r="M197" s="21">
        <v>1</v>
      </c>
      <c r="N197" s="52">
        <v>0.24567687937157992</v>
      </c>
      <c r="O197" s="21">
        <v>40</v>
      </c>
      <c r="P197" s="21">
        <f t="shared" si="86"/>
        <v>-5.3187503249718926</v>
      </c>
      <c r="Q197" s="21">
        <v>0</v>
      </c>
      <c r="R197" s="52">
        <v>0.12461694772895852</v>
      </c>
      <c r="S197" s="40">
        <v>40</v>
      </c>
      <c r="U197" s="38">
        <v>-0.318</v>
      </c>
      <c r="V197" s="21">
        <v>40</v>
      </c>
      <c r="W197" s="38">
        <v>8.3000000000000001E-3</v>
      </c>
      <c r="X197" s="21">
        <v>40</v>
      </c>
      <c r="Y197" s="38">
        <v>-0.1056</v>
      </c>
      <c r="Z197" s="21">
        <v>40</v>
      </c>
      <c r="AA197" s="49">
        <v>-2.6870376121605016E-2</v>
      </c>
      <c r="AB197" s="21">
        <v>40</v>
      </c>
      <c r="AC197" s="49">
        <v>0.19603177151130782</v>
      </c>
      <c r="AD197" s="21">
        <v>40</v>
      </c>
      <c r="AE197" s="53">
        <v>3.520934150676356E-2</v>
      </c>
      <c r="AF197" s="21">
        <v>40</v>
      </c>
      <c r="AK197" s="46">
        <v>2.6599999999999999E-2</v>
      </c>
      <c r="AL197" s="21">
        <v>40</v>
      </c>
      <c r="AM197" s="21">
        <f t="shared" si="88"/>
        <v>-5.2426161063232231</v>
      </c>
      <c r="AN197" s="21">
        <v>0</v>
      </c>
      <c r="AV197" s="49">
        <v>-0.30099784870211466</v>
      </c>
      <c r="AW197" s="21">
        <v>40</v>
      </c>
      <c r="AX197" s="49">
        <v>0.10043253578289846</v>
      </c>
      <c r="AY197" s="21">
        <v>40</v>
      </c>
      <c r="AZ197" s="21">
        <f t="shared" si="87"/>
        <v>-4.9698508467966631</v>
      </c>
      <c r="BA197" s="21">
        <v>0</v>
      </c>
      <c r="BB197" s="51">
        <v>-3.1338654042859557E-2</v>
      </c>
      <c r="BC197" s="21">
        <v>40</v>
      </c>
      <c r="BF197" s="50">
        <v>-4.4421761690330373E-2</v>
      </c>
      <c r="BG197" s="21">
        <v>40</v>
      </c>
      <c r="BJ197" s="51">
        <v>-7.3307588668933485E-2</v>
      </c>
      <c r="BK197" s="21">
        <v>40</v>
      </c>
      <c r="BL197" s="51">
        <v>0.11487097830716619</v>
      </c>
      <c r="BM197" s="21">
        <v>40</v>
      </c>
      <c r="BO197" s="51">
        <v>0.15133061784694882</v>
      </c>
      <c r="BP197" s="21">
        <v>40</v>
      </c>
      <c r="BQ197" s="21">
        <f t="shared" si="84"/>
        <v>-5.608791721902965</v>
      </c>
      <c r="BR197" s="21">
        <v>0</v>
      </c>
      <c r="BS197" s="51">
        <v>7.2684917560248155E-2</v>
      </c>
      <c r="BT197" s="21">
        <v>40</v>
      </c>
    </row>
    <row r="198" spans="2:72" x14ac:dyDescent="0.25">
      <c r="B198" s="21">
        <v>0.29070000000000001</v>
      </c>
      <c r="C198" s="21">
        <v>53</v>
      </c>
      <c r="G198" s="38">
        <v>0.33518540000000002</v>
      </c>
      <c r="H198" s="21">
        <v>53</v>
      </c>
      <c r="J198" s="38">
        <v>-3.1383000000000001</v>
      </c>
      <c r="K198" s="21">
        <v>1</v>
      </c>
      <c r="L198" s="21">
        <v>-1.903103229473849</v>
      </c>
      <c r="M198" s="21">
        <v>1</v>
      </c>
      <c r="N198" s="52">
        <v>0.26380731721060935</v>
      </c>
      <c r="O198" s="21">
        <v>41</v>
      </c>
      <c r="P198" s="21">
        <f t="shared" si="86"/>
        <v>-5.2687503249718928</v>
      </c>
      <c r="Q198" s="21">
        <v>0</v>
      </c>
      <c r="R198" s="52">
        <v>0.13659028970807441</v>
      </c>
      <c r="S198" s="40">
        <v>41</v>
      </c>
      <c r="U198" s="38">
        <v>-0.27329999999999999</v>
      </c>
      <c r="V198" s="21">
        <v>41</v>
      </c>
      <c r="W198" s="38">
        <v>2.8299999999999999E-2</v>
      </c>
      <c r="X198" s="21">
        <v>41</v>
      </c>
      <c r="Y198" s="38">
        <v>-8.1799999999999998E-2</v>
      </c>
      <c r="Z198" s="21">
        <v>41</v>
      </c>
      <c r="AA198" s="49">
        <v>-1.1178118120384363E-2</v>
      </c>
      <c r="AB198" s="21">
        <v>41</v>
      </c>
      <c r="AC198" s="49">
        <v>0.20260275093670496</v>
      </c>
      <c r="AD198" s="21">
        <v>41</v>
      </c>
      <c r="AE198" s="53">
        <v>5.408687634411348E-2</v>
      </c>
      <c r="AF198" s="21">
        <v>41</v>
      </c>
      <c r="AK198" s="46">
        <v>2.6599999999999999E-2</v>
      </c>
      <c r="AL198" s="21">
        <v>41</v>
      </c>
      <c r="AM198" s="21">
        <f t="shared" si="88"/>
        <v>-5.1926161063232232</v>
      </c>
      <c r="AN198" s="21">
        <v>0</v>
      </c>
      <c r="AV198" s="49">
        <v>-0.28018702973351173</v>
      </c>
      <c r="AW198" s="21">
        <v>41</v>
      </c>
      <c r="AX198" s="49">
        <v>0.1504670194125291</v>
      </c>
      <c r="AY198" s="21">
        <v>41</v>
      </c>
      <c r="AZ198" s="21">
        <f t="shared" si="87"/>
        <v>-4.9198508467966633</v>
      </c>
      <c r="BA198" s="21">
        <v>0</v>
      </c>
      <c r="BB198" s="51">
        <v>-8.2388531440179356E-4</v>
      </c>
      <c r="BC198" s="21">
        <v>41</v>
      </c>
      <c r="BF198" s="50">
        <v>-2.8330753250701928E-2</v>
      </c>
      <c r="BG198" s="21">
        <v>41</v>
      </c>
      <c r="BJ198" s="51">
        <v>1.0632013569291835E-2</v>
      </c>
      <c r="BK198" s="21">
        <v>41</v>
      </c>
      <c r="BL198" s="51">
        <v>0.1205370025710609</v>
      </c>
      <c r="BM198" s="21">
        <v>41</v>
      </c>
      <c r="BO198" s="51">
        <v>0.15133061784694882</v>
      </c>
      <c r="BP198" s="21">
        <v>41</v>
      </c>
      <c r="BQ198" s="21">
        <f t="shared" ref="BQ198:BQ224" si="89">+BQ199-0.05</f>
        <v>-5.5587917219029652</v>
      </c>
      <c r="BR198" s="21">
        <v>0</v>
      </c>
      <c r="BS198" s="51">
        <v>0.10645591652420422</v>
      </c>
      <c r="BT198" s="21">
        <v>41</v>
      </c>
    </row>
    <row r="199" spans="2:72" x14ac:dyDescent="0.25">
      <c r="B199" s="21">
        <v>0.29070000000000001</v>
      </c>
      <c r="C199" s="21">
        <v>54</v>
      </c>
      <c r="G199" s="38">
        <v>0.39210929999999999</v>
      </c>
      <c r="H199" s="21">
        <v>54</v>
      </c>
      <c r="J199" s="38">
        <v>-2.8982000000000001</v>
      </c>
      <c r="K199" s="21">
        <v>2</v>
      </c>
      <c r="L199" s="21">
        <v>-1.7359185513819588</v>
      </c>
      <c r="M199" s="21">
        <v>2</v>
      </c>
      <c r="N199" s="52">
        <v>0.28193775504963875</v>
      </c>
      <c r="O199" s="21">
        <v>42</v>
      </c>
      <c r="P199" s="21">
        <f t="shared" si="86"/>
        <v>-5.218750324971893</v>
      </c>
      <c r="Q199" s="21">
        <v>0</v>
      </c>
      <c r="R199" s="52">
        <v>0.15192091743346056</v>
      </c>
      <c r="S199" s="40">
        <v>42</v>
      </c>
      <c r="U199" s="38">
        <v>-0.2515</v>
      </c>
      <c r="V199" s="21">
        <v>42</v>
      </c>
      <c r="W199" s="38">
        <v>5.7099999999999998E-2</v>
      </c>
      <c r="X199" s="21">
        <v>42</v>
      </c>
      <c r="Y199" s="38">
        <v>-5.57E-2</v>
      </c>
      <c r="Z199" s="21">
        <v>42</v>
      </c>
      <c r="AA199" s="49">
        <v>4.2301717208265067E-2</v>
      </c>
      <c r="AB199" s="21">
        <v>42</v>
      </c>
      <c r="AC199" s="49">
        <v>0.21041604578107972</v>
      </c>
      <c r="AD199" s="21">
        <v>42</v>
      </c>
      <c r="AE199" s="53">
        <v>5.6878447236157301E-2</v>
      </c>
      <c r="AF199" s="21">
        <v>42</v>
      </c>
      <c r="AK199" s="46">
        <v>2.6599999999999999E-2</v>
      </c>
      <c r="AL199" s="21">
        <v>42</v>
      </c>
      <c r="AM199" s="21">
        <f t="shared" si="88"/>
        <v>-5.1426161063232234</v>
      </c>
      <c r="AN199" s="21">
        <v>0</v>
      </c>
      <c r="AV199" s="49">
        <v>-0.25393968654347859</v>
      </c>
      <c r="AW199" s="21">
        <v>42</v>
      </c>
      <c r="AX199" s="49">
        <v>0.19269146139007828</v>
      </c>
      <c r="AY199" s="21">
        <v>42</v>
      </c>
      <c r="AZ199" s="21">
        <f t="shared" si="87"/>
        <v>-4.8698508467966635</v>
      </c>
      <c r="BA199" s="21">
        <v>0</v>
      </c>
      <c r="BB199" s="51">
        <v>2.164469244247862E-2</v>
      </c>
      <c r="BC199" s="21">
        <v>42</v>
      </c>
      <c r="BF199" s="50">
        <v>-1.5676996276419577E-2</v>
      </c>
      <c r="BG199" s="21">
        <v>42</v>
      </c>
      <c r="BJ199" s="51">
        <v>7.1948775273391996E-2</v>
      </c>
      <c r="BK199" s="21">
        <v>42</v>
      </c>
      <c r="BL199" s="51">
        <v>0.13167066554689077</v>
      </c>
      <c r="BM199" s="21">
        <v>42</v>
      </c>
      <c r="BO199" s="51">
        <v>0.18231180584498471</v>
      </c>
      <c r="BP199" s="21">
        <v>42</v>
      </c>
      <c r="BQ199" s="21">
        <f t="shared" si="89"/>
        <v>-5.5087917219029654</v>
      </c>
      <c r="BR199" s="21">
        <v>0</v>
      </c>
      <c r="BS199" s="51">
        <v>0.11267260829125189</v>
      </c>
      <c r="BT199" s="21">
        <v>42</v>
      </c>
    </row>
    <row r="200" spans="2:72" x14ac:dyDescent="0.25">
      <c r="B200" s="21">
        <v>0.29070000000000001</v>
      </c>
      <c r="C200" s="21">
        <v>55</v>
      </c>
      <c r="G200" s="38">
        <v>0.40656049999999999</v>
      </c>
      <c r="H200" s="21">
        <v>55</v>
      </c>
      <c r="J200" s="38">
        <v>-2.5689000000000002</v>
      </c>
      <c r="K200" s="21">
        <v>3</v>
      </c>
      <c r="L200" s="21">
        <v>-1.540222824917604</v>
      </c>
      <c r="M200" s="21">
        <v>3</v>
      </c>
      <c r="N200" s="52">
        <v>0.29952427975349732</v>
      </c>
      <c r="O200" s="21">
        <v>43</v>
      </c>
      <c r="P200" s="21">
        <f t="shared" si="86"/>
        <v>-5.1687503249718931</v>
      </c>
      <c r="Q200" s="21">
        <v>0</v>
      </c>
      <c r="R200" s="52">
        <v>0.19148915187912086</v>
      </c>
      <c r="S200" s="40">
        <v>43</v>
      </c>
      <c r="U200" s="38">
        <v>-0.22140000000000001</v>
      </c>
      <c r="V200" s="21">
        <v>43</v>
      </c>
      <c r="W200" s="38">
        <v>8.1299999999999997E-2</v>
      </c>
      <c r="X200" s="21">
        <v>43</v>
      </c>
      <c r="Y200" s="38">
        <v>-3.1E-2</v>
      </c>
      <c r="Z200" s="21">
        <v>43</v>
      </c>
      <c r="AA200" s="49">
        <v>6.4917534728775289E-2</v>
      </c>
      <c r="AB200" s="21">
        <v>43</v>
      </c>
      <c r="AC200" s="49">
        <v>0.21860349218416536</v>
      </c>
      <c r="AD200" s="21">
        <v>43</v>
      </c>
      <c r="AE200" s="53">
        <v>8.003096084388503E-2</v>
      </c>
      <c r="AF200" s="21">
        <v>43</v>
      </c>
      <c r="AK200" s="46">
        <v>0.46389999999999998</v>
      </c>
      <c r="AL200" s="21">
        <v>43</v>
      </c>
      <c r="AM200" s="21">
        <f t="shared" si="88"/>
        <v>-5.0926161063232236</v>
      </c>
      <c r="AN200" s="21">
        <v>0</v>
      </c>
      <c r="AV200" s="49">
        <v>-0.23827829309510531</v>
      </c>
      <c r="AW200" s="21">
        <v>43</v>
      </c>
      <c r="AX200" s="49">
        <v>0.19544987355937943</v>
      </c>
      <c r="AY200" s="21">
        <v>43</v>
      </c>
      <c r="AZ200" s="21">
        <f t="shared" si="87"/>
        <v>-4.8198508467966636</v>
      </c>
      <c r="BA200" s="21">
        <v>0</v>
      </c>
      <c r="BB200" s="51">
        <v>6.1549913348477814E-2</v>
      </c>
      <c r="BC200" s="21">
        <v>43</v>
      </c>
      <c r="BF200" s="50">
        <v>1.7732050631665251E-2</v>
      </c>
      <c r="BG200" s="21">
        <v>43</v>
      </c>
      <c r="BJ200" s="51">
        <v>0.115397494096908</v>
      </c>
      <c r="BK200" s="21">
        <v>43</v>
      </c>
      <c r="BL200" s="51">
        <v>0.15062456210475933</v>
      </c>
      <c r="BM200" s="21">
        <v>43</v>
      </c>
      <c r="BO200" s="51">
        <v>0.19905409735349971</v>
      </c>
      <c r="BP200" s="21">
        <v>43</v>
      </c>
      <c r="BQ200" s="21">
        <f t="shared" si="89"/>
        <v>-5.4587917219029656</v>
      </c>
      <c r="BR200" s="21">
        <v>0</v>
      </c>
      <c r="BS200" s="51">
        <v>0.16296841705979664</v>
      </c>
      <c r="BT200" s="21">
        <v>43</v>
      </c>
    </row>
    <row r="201" spans="2:72" x14ac:dyDescent="0.25">
      <c r="B201" s="21">
        <v>0.29070000000000001</v>
      </c>
      <c r="C201" s="21">
        <v>56</v>
      </c>
      <c r="G201" s="38">
        <v>0.43361430000000001</v>
      </c>
      <c r="H201" s="21">
        <v>56</v>
      </c>
      <c r="J201" s="38">
        <v>-2.2063999999999999</v>
      </c>
      <c r="K201" s="21">
        <v>4</v>
      </c>
      <c r="L201" s="21">
        <v>-1.4418780952455073</v>
      </c>
      <c r="M201" s="21">
        <v>4</v>
      </c>
      <c r="N201" s="52">
        <v>0.30006819288866821</v>
      </c>
      <c r="O201" s="21">
        <v>44</v>
      </c>
      <c r="P201" s="21">
        <f t="shared" si="86"/>
        <v>-5.1187503249718933</v>
      </c>
      <c r="Q201" s="21">
        <v>0</v>
      </c>
      <c r="R201" s="52">
        <v>0.20827635553949325</v>
      </c>
      <c r="S201" s="40">
        <v>44</v>
      </c>
      <c r="U201" s="38">
        <v>-0.15229999999999999</v>
      </c>
      <c r="V201" s="21">
        <v>44</v>
      </c>
      <c r="W201" s="38">
        <v>0.1066</v>
      </c>
      <c r="X201" s="21">
        <v>44</v>
      </c>
      <c r="Y201" s="38">
        <v>-1.3100000000000001E-2</v>
      </c>
      <c r="Z201" s="21">
        <v>44</v>
      </c>
      <c r="AA201" s="49">
        <v>7.6146894017027497E-2</v>
      </c>
      <c r="AB201" s="21">
        <v>44</v>
      </c>
      <c r="AC201" s="49">
        <v>0.25178034411733574</v>
      </c>
      <c r="AD201" s="21">
        <v>44</v>
      </c>
      <c r="AE201" s="53">
        <v>9.10803540001041E-2</v>
      </c>
      <c r="AF201" s="21">
        <v>44</v>
      </c>
      <c r="AK201" s="46">
        <v>0.46389999999999998</v>
      </c>
      <c r="AL201" s="21">
        <v>44</v>
      </c>
      <c r="AM201" s="21">
        <f t="shared" si="88"/>
        <v>-5.0426161063232238</v>
      </c>
      <c r="AN201" s="21">
        <v>0</v>
      </c>
      <c r="AV201" s="49">
        <v>-0.20815436516926003</v>
      </c>
      <c r="AW201" s="21">
        <v>44</v>
      </c>
      <c r="AX201" s="49">
        <v>0.1988530197654052</v>
      </c>
      <c r="AY201" s="21">
        <v>44</v>
      </c>
      <c r="AZ201" s="21">
        <f t="shared" si="87"/>
        <v>-4.7698508467966638</v>
      </c>
      <c r="BA201" s="21">
        <v>0</v>
      </c>
      <c r="BB201" s="51">
        <v>0.10011241174320641</v>
      </c>
      <c r="BC201" s="21">
        <v>44</v>
      </c>
      <c r="BF201" s="50">
        <v>3.4366609565570659E-2</v>
      </c>
      <c r="BG201" s="21">
        <v>44</v>
      </c>
      <c r="BJ201" s="51">
        <v>0.12271320389482705</v>
      </c>
      <c r="BK201" s="21">
        <v>44</v>
      </c>
      <c r="BL201" s="51">
        <v>0.15451717112168828</v>
      </c>
      <c r="BM201" s="21">
        <v>44</v>
      </c>
      <c r="BO201" s="51">
        <v>0.19911807028833528</v>
      </c>
      <c r="BP201" s="21">
        <v>44</v>
      </c>
      <c r="BQ201" s="21">
        <f t="shared" si="89"/>
        <v>-5.4087917219029658</v>
      </c>
      <c r="BR201" s="21">
        <v>0</v>
      </c>
      <c r="BS201" s="51">
        <v>0.20791335081689222</v>
      </c>
      <c r="BT201" s="21">
        <v>44</v>
      </c>
    </row>
    <row r="202" spans="2:72" x14ac:dyDescent="0.25">
      <c r="B202" s="21">
        <v>0.29070000000000001</v>
      </c>
      <c r="C202" s="21">
        <v>57</v>
      </c>
      <c r="G202" s="38">
        <v>0.43361430000000001</v>
      </c>
      <c r="H202" s="21">
        <v>57</v>
      </c>
      <c r="J202" s="38">
        <v>-2.0617999999999999</v>
      </c>
      <c r="K202" s="21">
        <v>5</v>
      </c>
      <c r="L202" s="21">
        <v>-1.3504056007479617</v>
      </c>
      <c r="M202" s="21">
        <v>5</v>
      </c>
      <c r="N202" s="52">
        <v>0.31819863072769766</v>
      </c>
      <c r="O202" s="21">
        <v>45</v>
      </c>
      <c r="P202" s="21">
        <f t="shared" si="86"/>
        <v>-5.0687503249718935</v>
      </c>
      <c r="Q202" s="21">
        <v>0</v>
      </c>
      <c r="R202" s="52">
        <v>0.22991560745287659</v>
      </c>
      <c r="S202" s="40">
        <v>45</v>
      </c>
      <c r="U202" s="38">
        <v>-0.1177</v>
      </c>
      <c r="V202" s="21">
        <v>45</v>
      </c>
      <c r="W202" s="38">
        <v>0.13250000000000001</v>
      </c>
      <c r="X202" s="21">
        <v>45</v>
      </c>
      <c r="Y202" s="38">
        <v>2.8999999999999998E-3</v>
      </c>
      <c r="Z202" s="21">
        <v>45</v>
      </c>
      <c r="AA202" s="49">
        <v>0.10921276106860671</v>
      </c>
      <c r="AB202" s="21">
        <v>45</v>
      </c>
      <c r="AC202" s="49">
        <v>0.2702400240254767</v>
      </c>
      <c r="AD202" s="21">
        <v>45</v>
      </c>
      <c r="AE202" s="53">
        <v>0.12803247512407945</v>
      </c>
      <c r="AF202" s="21">
        <v>45</v>
      </c>
      <c r="AK202" s="46">
        <v>0.46389999999999998</v>
      </c>
      <c r="AL202" s="21">
        <v>45</v>
      </c>
      <c r="AM202" s="21">
        <f t="shared" si="88"/>
        <v>-4.9926161063232239</v>
      </c>
      <c r="AN202" s="21">
        <v>0</v>
      </c>
      <c r="AV202" s="49">
        <v>-0.18687404713909875</v>
      </c>
      <c r="AW202" s="21">
        <v>45</v>
      </c>
      <c r="AX202" s="49">
        <v>0.20290090000815572</v>
      </c>
      <c r="AY202" s="21">
        <v>45</v>
      </c>
      <c r="AZ202" s="21">
        <f t="shared" si="87"/>
        <v>-4.719850846796664</v>
      </c>
      <c r="BA202" s="21">
        <v>0</v>
      </c>
      <c r="BB202" s="51">
        <v>0.13841783304309524</v>
      </c>
      <c r="BC202" s="21">
        <v>45</v>
      </c>
      <c r="BF202" s="50">
        <v>3.4366609565570659E-2</v>
      </c>
      <c r="BG202" s="21">
        <v>45</v>
      </c>
      <c r="BJ202" s="51">
        <v>0.15314617710760819</v>
      </c>
      <c r="BK202" s="21">
        <v>45</v>
      </c>
      <c r="BL202" s="51">
        <v>0.17358959165636378</v>
      </c>
      <c r="BM202" s="21">
        <v>45</v>
      </c>
      <c r="BO202" s="51">
        <v>0.19911807028833528</v>
      </c>
      <c r="BP202" s="21">
        <v>45</v>
      </c>
      <c r="BQ202" s="21">
        <f t="shared" si="89"/>
        <v>-5.3587917219029659</v>
      </c>
      <c r="BR202" s="21">
        <v>0</v>
      </c>
      <c r="BS202" s="51">
        <v>0.22939377702183078</v>
      </c>
      <c r="BT202" s="21">
        <v>45</v>
      </c>
    </row>
    <row r="203" spans="2:72" x14ac:dyDescent="0.25">
      <c r="B203" s="21">
        <v>0.29070000000000001</v>
      </c>
      <c r="C203" s="21">
        <v>58</v>
      </c>
      <c r="G203" s="38">
        <v>0.44770840000000001</v>
      </c>
      <c r="H203" s="21">
        <v>58</v>
      </c>
      <c r="J203" s="38">
        <v>-1.7499</v>
      </c>
      <c r="K203" s="21">
        <v>6</v>
      </c>
      <c r="L203" s="21">
        <v>-1.321818244292021</v>
      </c>
      <c r="M203" s="21">
        <v>6</v>
      </c>
      <c r="N203" s="52">
        <v>0.33632906856672706</v>
      </c>
      <c r="O203" s="21">
        <v>46</v>
      </c>
      <c r="P203" s="21">
        <f t="shared" si="86"/>
        <v>-5.0187503249718937</v>
      </c>
      <c r="Q203" s="21">
        <v>0</v>
      </c>
      <c r="R203" s="52">
        <v>0.26128568728540136</v>
      </c>
      <c r="S203" s="40">
        <v>46</v>
      </c>
      <c r="U203" s="38">
        <v>-7.9299999999999995E-2</v>
      </c>
      <c r="V203" s="21">
        <v>46</v>
      </c>
      <c r="W203" s="38">
        <v>0.15229999999999999</v>
      </c>
      <c r="X203" s="21">
        <v>46</v>
      </c>
      <c r="Y203" s="38">
        <v>3.1699999999999999E-2</v>
      </c>
      <c r="Z203" s="21">
        <v>46</v>
      </c>
      <c r="AA203" s="49">
        <v>0.10978591635626422</v>
      </c>
      <c r="AB203" s="21">
        <v>46</v>
      </c>
      <c r="AC203" s="49">
        <v>0.30859213277960329</v>
      </c>
      <c r="AD203" s="21">
        <v>46</v>
      </c>
      <c r="AE203" s="53">
        <v>0.17939149353911818</v>
      </c>
      <c r="AF203" s="21">
        <v>46</v>
      </c>
      <c r="AK203" s="46">
        <v>0.46389999999999998</v>
      </c>
      <c r="AL203" s="21">
        <v>46</v>
      </c>
      <c r="AM203" s="21">
        <f t="shared" si="88"/>
        <v>-4.9426161063232241</v>
      </c>
      <c r="AN203" s="21">
        <v>0</v>
      </c>
      <c r="AV203" s="49">
        <v>-0.15950803837289562</v>
      </c>
      <c r="AW203" s="21">
        <v>46</v>
      </c>
      <c r="AX203" s="49">
        <v>0.21047568237837863</v>
      </c>
      <c r="AY203" s="21">
        <v>46</v>
      </c>
      <c r="AZ203" s="21">
        <f t="shared" si="87"/>
        <v>-4.6698508467966642</v>
      </c>
      <c r="BA203" s="21">
        <v>0</v>
      </c>
      <c r="BB203" s="51">
        <v>0.17435481178993287</v>
      </c>
      <c r="BC203" s="21">
        <v>46</v>
      </c>
      <c r="BF203" s="50">
        <v>4.3920261810828955E-2</v>
      </c>
      <c r="BG203" s="21">
        <v>46</v>
      </c>
      <c r="BJ203" s="51">
        <v>0.15314617710760819</v>
      </c>
      <c r="BK203" s="21">
        <v>46</v>
      </c>
      <c r="BL203" s="51">
        <v>0.17514624950112104</v>
      </c>
      <c r="BM203" s="21">
        <v>46</v>
      </c>
      <c r="BO203" s="51">
        <v>0.19911807028833528</v>
      </c>
      <c r="BP203" s="21">
        <v>46</v>
      </c>
      <c r="BQ203" s="21">
        <f t="shared" si="89"/>
        <v>-5.3087917219029661</v>
      </c>
      <c r="BR203" s="21">
        <v>0</v>
      </c>
      <c r="BS203" s="51">
        <v>0.24688370627441586</v>
      </c>
      <c r="BT203" s="21">
        <v>46</v>
      </c>
    </row>
    <row r="204" spans="2:72" x14ac:dyDescent="0.25">
      <c r="B204" s="21">
        <v>0.29070000000000001</v>
      </c>
      <c r="C204" s="21">
        <v>59</v>
      </c>
      <c r="G204" s="38">
        <v>0.44777450000000002</v>
      </c>
      <c r="H204" s="21">
        <v>59</v>
      </c>
      <c r="J204" s="38">
        <v>-1.629</v>
      </c>
      <c r="K204" s="21">
        <v>7</v>
      </c>
      <c r="L204" s="21">
        <v>-1.1990070811756139</v>
      </c>
      <c r="M204" s="21">
        <v>7</v>
      </c>
      <c r="N204" s="52">
        <v>0.35445950640575646</v>
      </c>
      <c r="O204" s="21">
        <v>47</v>
      </c>
      <c r="P204" s="21">
        <f t="shared" si="86"/>
        <v>-4.9687503249718938</v>
      </c>
      <c r="Q204" s="21">
        <v>0</v>
      </c>
      <c r="R204" s="52">
        <v>0.29211401282588628</v>
      </c>
      <c r="S204" s="40">
        <v>47</v>
      </c>
      <c r="U204" s="38">
        <v>-2.4799999999999999E-2</v>
      </c>
      <c r="V204" s="21">
        <v>47</v>
      </c>
      <c r="W204" s="38">
        <v>0.17860000000000001</v>
      </c>
      <c r="X204" s="21">
        <v>47</v>
      </c>
      <c r="Y204" s="38">
        <v>6.2100000000000002E-2</v>
      </c>
      <c r="Z204" s="21">
        <v>47</v>
      </c>
      <c r="AA204" s="49">
        <v>0.13465359696400958</v>
      </c>
      <c r="AB204" s="21">
        <v>47</v>
      </c>
      <c r="AC204" s="49">
        <v>0.31605350223594797</v>
      </c>
      <c r="AD204" s="21">
        <v>47</v>
      </c>
      <c r="AE204" s="53">
        <v>0.18943439619569177</v>
      </c>
      <c r="AF204" s="21">
        <v>47</v>
      </c>
      <c r="AK204" s="46">
        <v>0.46389999999999998</v>
      </c>
      <c r="AL204" s="21">
        <v>47</v>
      </c>
      <c r="AM204" s="21">
        <f t="shared" si="88"/>
        <v>-4.8926161063232243</v>
      </c>
      <c r="AN204" s="21">
        <v>0</v>
      </c>
      <c r="AV204" s="49">
        <v>-0.13832893200252278</v>
      </c>
      <c r="AW204" s="21">
        <v>47</v>
      </c>
      <c r="AX204" s="49">
        <v>0.21891294495675537</v>
      </c>
      <c r="AY204" s="21">
        <v>47</v>
      </c>
      <c r="AZ204" s="21">
        <f t="shared" si="87"/>
        <v>-4.6198508467966644</v>
      </c>
      <c r="BA204" s="21">
        <v>0</v>
      </c>
      <c r="BB204" s="51">
        <v>0.18749296314278288</v>
      </c>
      <c r="BC204" s="21">
        <v>47</v>
      </c>
      <c r="BF204" s="50">
        <v>4.9205417476351154E-2</v>
      </c>
      <c r="BG204" s="21">
        <v>47</v>
      </c>
      <c r="BJ204" s="51">
        <v>0.17513008058060817</v>
      </c>
      <c r="BK204" s="21">
        <v>47</v>
      </c>
      <c r="BL204" s="51">
        <v>0.19722676370324288</v>
      </c>
      <c r="BM204" s="21">
        <v>47</v>
      </c>
      <c r="BO204" s="51">
        <v>0.23084513801556134</v>
      </c>
      <c r="BP204" s="21">
        <v>47</v>
      </c>
      <c r="BQ204" s="21">
        <f t="shared" si="89"/>
        <v>-5.2587917219029663</v>
      </c>
      <c r="BR204" s="21">
        <v>0</v>
      </c>
      <c r="BS204" s="51">
        <v>0.25398766218931346</v>
      </c>
      <c r="BT204" s="21">
        <v>47</v>
      </c>
    </row>
    <row r="205" spans="2:72" x14ac:dyDescent="0.25">
      <c r="B205" s="21">
        <v>0.29070000000000001</v>
      </c>
      <c r="C205" s="21">
        <v>60</v>
      </c>
      <c r="G205" s="38">
        <v>0.44777450000000002</v>
      </c>
      <c r="H205" s="21">
        <v>60</v>
      </c>
      <c r="J205" s="38">
        <v>-1.4927999999999999</v>
      </c>
      <c r="K205" s="21">
        <v>8</v>
      </c>
      <c r="L205" s="21">
        <v>-1.156958768091489</v>
      </c>
      <c r="M205" s="21">
        <v>8</v>
      </c>
      <c r="N205" s="52">
        <v>0.37113950921766331</v>
      </c>
      <c r="O205" s="21">
        <v>48</v>
      </c>
      <c r="P205" s="21">
        <f t="shared" si="86"/>
        <v>-4.918750324971894</v>
      </c>
      <c r="Q205" s="21">
        <v>0</v>
      </c>
      <c r="R205" s="52">
        <v>0.32342486656545233</v>
      </c>
      <c r="S205" s="40">
        <v>48</v>
      </c>
      <c r="U205" s="38">
        <v>3.4000000000000002E-2</v>
      </c>
      <c r="V205" s="21">
        <v>48</v>
      </c>
      <c r="W205" s="38">
        <v>0.19750000000000001</v>
      </c>
      <c r="X205" s="21">
        <v>48</v>
      </c>
      <c r="Y205" s="38">
        <v>0.10979999999999999</v>
      </c>
      <c r="Z205" s="21">
        <v>48</v>
      </c>
      <c r="AA205" s="49">
        <v>0.16009443285941244</v>
      </c>
      <c r="AB205" s="21">
        <v>48</v>
      </c>
      <c r="AC205" s="49">
        <v>0.34287215433006007</v>
      </c>
      <c r="AD205" s="21">
        <v>48</v>
      </c>
      <c r="AE205" s="53">
        <v>0.22828707355405303</v>
      </c>
      <c r="AF205" s="21">
        <v>48</v>
      </c>
      <c r="AK205" s="46">
        <v>0.46389999999999998</v>
      </c>
      <c r="AL205" s="21">
        <v>48</v>
      </c>
      <c r="AM205" s="21">
        <f t="shared" si="88"/>
        <v>-4.8426161063232245</v>
      </c>
      <c r="AN205" s="21">
        <v>0</v>
      </c>
      <c r="AV205" s="49">
        <v>-0.11610106719386631</v>
      </c>
      <c r="AW205" s="21">
        <v>48</v>
      </c>
      <c r="AX205" s="49">
        <v>0.22932096756811898</v>
      </c>
      <c r="AY205" s="21">
        <v>48</v>
      </c>
      <c r="AZ205" s="21">
        <f t="shared" si="87"/>
        <v>-4.5698508467966645</v>
      </c>
      <c r="BA205" s="21">
        <v>0</v>
      </c>
      <c r="BB205" s="51">
        <v>0.21383362646006743</v>
      </c>
      <c r="BC205" s="21">
        <v>48</v>
      </c>
      <c r="BF205" s="50">
        <v>7.6086844740513901E-2</v>
      </c>
      <c r="BG205" s="21">
        <v>48</v>
      </c>
      <c r="BJ205" s="51">
        <v>0.17651005735029651</v>
      </c>
      <c r="BK205" s="21">
        <v>48</v>
      </c>
      <c r="BL205" s="51">
        <v>0.20540980413864118</v>
      </c>
      <c r="BM205" s="21">
        <v>48</v>
      </c>
      <c r="BO205" s="51">
        <v>0.24909825764157592</v>
      </c>
      <c r="BP205" s="21">
        <v>48</v>
      </c>
      <c r="BQ205" s="21">
        <f t="shared" si="89"/>
        <v>-5.2087917219029665</v>
      </c>
      <c r="BR205" s="21">
        <v>0</v>
      </c>
      <c r="BS205" s="51">
        <v>0.28107928103414254</v>
      </c>
      <c r="BT205" s="21">
        <v>48</v>
      </c>
    </row>
    <row r="206" spans="2:72" x14ac:dyDescent="0.25">
      <c r="B206" s="21">
        <v>0.29070000000000001</v>
      </c>
      <c r="C206" s="21">
        <v>61</v>
      </c>
      <c r="G206" s="38">
        <v>0.44931480000000001</v>
      </c>
      <c r="H206" s="21">
        <v>61</v>
      </c>
      <c r="J206" s="38">
        <v>-1.4710000000000001</v>
      </c>
      <c r="K206" s="21">
        <v>9</v>
      </c>
      <c r="L206" s="21">
        <v>-1.1161980019578597</v>
      </c>
      <c r="M206" s="21">
        <v>9</v>
      </c>
      <c r="N206" s="52">
        <v>0.38546255511049698</v>
      </c>
      <c r="O206" s="21">
        <v>49</v>
      </c>
      <c r="P206" s="21">
        <f t="shared" si="86"/>
        <v>-4.8687503249718942</v>
      </c>
      <c r="Q206" s="21">
        <v>0</v>
      </c>
      <c r="R206" s="52">
        <v>0.34996060682216806</v>
      </c>
      <c r="S206" s="40">
        <v>49</v>
      </c>
      <c r="U206" s="38">
        <v>5.5100000000000003E-2</v>
      </c>
      <c r="V206" s="21">
        <v>49</v>
      </c>
      <c r="W206" s="38">
        <v>0.21340000000000001</v>
      </c>
      <c r="X206" s="21">
        <v>49</v>
      </c>
      <c r="Y206" s="38">
        <v>0.1419</v>
      </c>
      <c r="Z206" s="21">
        <v>49</v>
      </c>
      <c r="AA206" s="49">
        <v>0.18758086223072984</v>
      </c>
      <c r="AB206" s="21">
        <v>49</v>
      </c>
      <c r="AC206" s="49">
        <v>0.36083913931246636</v>
      </c>
      <c r="AD206" s="21">
        <v>49</v>
      </c>
      <c r="AE206" s="53">
        <v>0.25163565025313994</v>
      </c>
      <c r="AF206" s="21">
        <v>49</v>
      </c>
      <c r="AK206" s="46">
        <v>0.46389999999999998</v>
      </c>
      <c r="AL206" s="21">
        <v>49</v>
      </c>
      <c r="AM206" s="21">
        <f t="shared" si="88"/>
        <v>-4.7926161063232247</v>
      </c>
      <c r="AN206" s="21">
        <v>0</v>
      </c>
      <c r="AV206" s="49">
        <v>-9.6433142792113541E-2</v>
      </c>
      <c r="AW206" s="21">
        <v>49</v>
      </c>
      <c r="AX206" s="49">
        <v>0.2481355488162679</v>
      </c>
      <c r="AY206" s="21">
        <v>49</v>
      </c>
      <c r="AZ206" s="21">
        <f t="shared" si="87"/>
        <v>-4.5198508467966647</v>
      </c>
      <c r="BA206" s="21">
        <v>0</v>
      </c>
      <c r="BB206" s="51">
        <v>0.25468501886907874</v>
      </c>
      <c r="BC206" s="21">
        <v>49</v>
      </c>
      <c r="BF206" s="50">
        <v>0.10797660947284284</v>
      </c>
      <c r="BG206" s="21">
        <v>49</v>
      </c>
      <c r="BJ206" s="51">
        <v>0.19987393759298483</v>
      </c>
      <c r="BK206" s="21">
        <v>49</v>
      </c>
      <c r="BL206" s="51">
        <v>0.22051025003109573</v>
      </c>
      <c r="BM206" s="21">
        <v>49</v>
      </c>
      <c r="BO206" s="51">
        <v>0.2606101159288105</v>
      </c>
      <c r="BP206" s="21">
        <v>49</v>
      </c>
      <c r="BQ206" s="21">
        <f t="shared" si="89"/>
        <v>-5.1587917219029666</v>
      </c>
      <c r="BR206" s="21">
        <v>0</v>
      </c>
      <c r="BS206" s="51">
        <v>0.28523462589854365</v>
      </c>
      <c r="BT206" s="21">
        <v>49</v>
      </c>
    </row>
    <row r="207" spans="2:72" x14ac:dyDescent="0.25">
      <c r="B207" s="21">
        <v>0.29070000000000001</v>
      </c>
      <c r="C207" s="21">
        <v>62</v>
      </c>
      <c r="G207" s="38">
        <v>0.46187479999999997</v>
      </c>
      <c r="H207" s="21">
        <v>62</v>
      </c>
      <c r="J207" s="38">
        <v>-1.4177</v>
      </c>
      <c r="K207" s="21">
        <v>10</v>
      </c>
      <c r="L207" s="21">
        <v>-1.0754400333489302</v>
      </c>
      <c r="M207" s="21">
        <v>10</v>
      </c>
      <c r="N207" s="52">
        <v>0.39603117604826515</v>
      </c>
      <c r="O207" s="21">
        <v>50</v>
      </c>
      <c r="P207" s="21">
        <f t="shared" si="86"/>
        <v>-4.8187503249718944</v>
      </c>
      <c r="Q207" s="21">
        <v>0</v>
      </c>
      <c r="R207" s="52">
        <v>0.38911901563294449</v>
      </c>
      <c r="S207" s="40">
        <v>50</v>
      </c>
      <c r="U207" s="38">
        <v>8.8400000000000006E-2</v>
      </c>
      <c r="V207" s="21">
        <v>50</v>
      </c>
      <c r="W207" s="38">
        <v>0.23599999999999999</v>
      </c>
      <c r="X207" s="21">
        <v>50</v>
      </c>
      <c r="Y207" s="38">
        <v>0.16830000000000001</v>
      </c>
      <c r="Z207" s="21">
        <v>50</v>
      </c>
      <c r="AA207" s="49">
        <v>0.21097610465021818</v>
      </c>
      <c r="AB207" s="21">
        <v>50</v>
      </c>
      <c r="AC207" s="49">
        <v>0.36086015558128171</v>
      </c>
      <c r="AD207" s="21">
        <v>50</v>
      </c>
      <c r="AE207" s="53">
        <v>0.27461835721300748</v>
      </c>
      <c r="AF207" s="21">
        <v>50</v>
      </c>
      <c r="AK207" s="46">
        <v>0.46389999999999998</v>
      </c>
      <c r="AL207" s="21">
        <v>50</v>
      </c>
      <c r="AM207" s="21">
        <f t="shared" si="88"/>
        <v>-4.7426161063232248</v>
      </c>
      <c r="AN207" s="21">
        <v>0</v>
      </c>
      <c r="AV207" s="49">
        <v>-7.9075551782167172E-2</v>
      </c>
      <c r="AW207" s="21">
        <v>50</v>
      </c>
      <c r="AX207" s="49">
        <v>0.29687929519788836</v>
      </c>
      <c r="AY207" s="21">
        <v>50</v>
      </c>
      <c r="AZ207" s="21">
        <f t="shared" si="87"/>
        <v>-4.4698508467966649</v>
      </c>
      <c r="BA207" s="21">
        <v>0</v>
      </c>
      <c r="BB207" s="51">
        <v>0.28511043280027693</v>
      </c>
      <c r="BC207" s="21">
        <v>50</v>
      </c>
      <c r="BF207" s="50">
        <v>0.13280597652751794</v>
      </c>
      <c r="BG207" s="21">
        <v>50</v>
      </c>
      <c r="BJ207" s="51">
        <v>0.19987393759298483</v>
      </c>
      <c r="BK207" s="21">
        <v>50</v>
      </c>
      <c r="BL207" s="51">
        <v>0.24183657707548295</v>
      </c>
      <c r="BM207" s="21">
        <v>50</v>
      </c>
      <c r="BO207" s="51">
        <v>0.28394817409785972</v>
      </c>
      <c r="BP207" s="21">
        <v>50</v>
      </c>
      <c r="BQ207" s="21">
        <f t="shared" si="89"/>
        <v>-5.1087917219029668</v>
      </c>
      <c r="BR207" s="21">
        <v>0</v>
      </c>
      <c r="BS207" s="51">
        <v>0.30008638499489027</v>
      </c>
      <c r="BT207" s="21">
        <v>50</v>
      </c>
    </row>
    <row r="208" spans="2:72" x14ac:dyDescent="0.25">
      <c r="B208" s="21">
        <v>0.29070000000000001</v>
      </c>
      <c r="C208" s="21">
        <v>63</v>
      </c>
      <c r="G208" s="38">
        <v>0.46377550000000001</v>
      </c>
      <c r="H208" s="21">
        <v>63</v>
      </c>
      <c r="J208" s="38">
        <v>-1.3119000000000001</v>
      </c>
      <c r="K208" s="21">
        <v>11</v>
      </c>
      <c r="L208" s="21">
        <v>-1.0521691043686572</v>
      </c>
      <c r="M208" s="21">
        <v>11</v>
      </c>
      <c r="N208" s="52">
        <v>0.40134197001271493</v>
      </c>
      <c r="O208" s="21">
        <v>51</v>
      </c>
      <c r="P208" s="21">
        <f t="shared" si="86"/>
        <v>-4.7687503249718945</v>
      </c>
      <c r="Q208" s="21">
        <v>0</v>
      </c>
      <c r="R208" s="52">
        <v>0.39850433792835055</v>
      </c>
      <c r="S208" s="40">
        <v>51</v>
      </c>
      <c r="U208" s="38">
        <v>0.12559999999999999</v>
      </c>
      <c r="V208" s="21">
        <v>51</v>
      </c>
      <c r="W208" s="38">
        <v>0.24909999999999999</v>
      </c>
      <c r="X208" s="21">
        <v>51</v>
      </c>
      <c r="Y208" s="38">
        <v>0.1943</v>
      </c>
      <c r="Z208" s="21">
        <v>51</v>
      </c>
      <c r="AA208" s="49">
        <v>0.2512132319462107</v>
      </c>
      <c r="AB208" s="21">
        <v>51</v>
      </c>
      <c r="AC208" s="49">
        <v>0.37185094362438148</v>
      </c>
      <c r="AD208" s="21">
        <v>51</v>
      </c>
      <c r="AE208" s="53">
        <v>0.29945496420600209</v>
      </c>
      <c r="AF208" s="21">
        <v>51</v>
      </c>
      <c r="AK208" s="46">
        <v>0.46389999999999998</v>
      </c>
      <c r="AL208" s="21">
        <v>51</v>
      </c>
      <c r="AM208" s="21">
        <f t="shared" si="88"/>
        <v>-4.692616106323225</v>
      </c>
      <c r="AN208" s="21">
        <v>0</v>
      </c>
      <c r="AV208" s="49">
        <v>-6.2318888145576866E-2</v>
      </c>
      <c r="AW208" s="21">
        <v>51</v>
      </c>
      <c r="AX208" s="49">
        <v>0.31487692847070092</v>
      </c>
      <c r="AY208" s="21">
        <v>51</v>
      </c>
      <c r="AZ208" s="21">
        <f t="shared" si="87"/>
        <v>-4.4198508467966651</v>
      </c>
      <c r="BA208" s="21">
        <v>0</v>
      </c>
      <c r="BB208" s="51">
        <v>0.29928895394649352</v>
      </c>
      <c r="BC208" s="21">
        <v>51</v>
      </c>
      <c r="BF208" s="50">
        <v>0.14743416601808929</v>
      </c>
      <c r="BG208" s="21">
        <v>51</v>
      </c>
      <c r="BJ208" s="51">
        <v>0.21692957017014738</v>
      </c>
      <c r="BK208" s="21">
        <v>51</v>
      </c>
      <c r="BL208" s="51">
        <v>0.26434854238502564</v>
      </c>
      <c r="BM208" s="21">
        <v>51</v>
      </c>
      <c r="BO208" s="51">
        <v>0.28577479028031183</v>
      </c>
      <c r="BP208" s="21">
        <v>51</v>
      </c>
      <c r="BQ208" s="21">
        <f t="shared" si="89"/>
        <v>-5.058791721902967</v>
      </c>
      <c r="BR208" s="21">
        <v>0</v>
      </c>
      <c r="BS208" s="51">
        <v>0.3184509923143683</v>
      </c>
      <c r="BT208" s="21">
        <v>51</v>
      </c>
    </row>
    <row r="209" spans="2:72" x14ac:dyDescent="0.25">
      <c r="B209" s="21">
        <v>0.29070000000000001</v>
      </c>
      <c r="C209" s="21">
        <v>64</v>
      </c>
      <c r="G209" s="38">
        <v>0.47609479999999998</v>
      </c>
      <c r="H209" s="21">
        <v>64</v>
      </c>
      <c r="J209" s="38">
        <v>-1.2822</v>
      </c>
      <c r="K209" s="21">
        <v>12</v>
      </c>
      <c r="L209" s="21">
        <v>-1.0187739536478493</v>
      </c>
      <c r="M209" s="21">
        <v>12</v>
      </c>
      <c r="N209" s="52">
        <v>0.40941551121799596</v>
      </c>
      <c r="O209" s="21">
        <v>52</v>
      </c>
      <c r="P209" s="21">
        <f t="shared" si="86"/>
        <v>-4.7187503249718947</v>
      </c>
      <c r="Q209" s="21">
        <v>0</v>
      </c>
      <c r="R209" s="52">
        <v>0.40330764039119227</v>
      </c>
      <c r="S209" s="40">
        <v>52</v>
      </c>
      <c r="U209" s="38">
        <v>0.16339999999999999</v>
      </c>
      <c r="V209" s="21">
        <v>52</v>
      </c>
      <c r="W209" s="38">
        <v>0.2727</v>
      </c>
      <c r="X209" s="21">
        <v>52</v>
      </c>
      <c r="Y209" s="38">
        <v>0.2147</v>
      </c>
      <c r="Z209" s="21">
        <v>52</v>
      </c>
      <c r="AA209" s="49">
        <v>0.27899084094163207</v>
      </c>
      <c r="AB209" s="21">
        <v>52</v>
      </c>
      <c r="AC209" s="49">
        <v>0.39411458190788334</v>
      </c>
      <c r="AD209" s="21">
        <v>52</v>
      </c>
      <c r="AE209" s="53">
        <v>0.30923413833109659</v>
      </c>
      <c r="AF209" s="21">
        <v>52</v>
      </c>
      <c r="AK209" s="46">
        <v>0.46389999999999998</v>
      </c>
      <c r="AL209" s="21">
        <v>52</v>
      </c>
      <c r="AM209" s="21">
        <f t="shared" si="88"/>
        <v>-4.6426161063232252</v>
      </c>
      <c r="AN209" s="21">
        <v>0</v>
      </c>
      <c r="AV209" s="49">
        <v>-4.2787842616963757E-2</v>
      </c>
      <c r="AW209" s="21">
        <v>52</v>
      </c>
      <c r="AX209" s="49">
        <v>0.3463918097773781</v>
      </c>
      <c r="AY209" s="21">
        <v>52</v>
      </c>
      <c r="AZ209" s="21">
        <f t="shared" si="87"/>
        <v>-4.3698508467966652</v>
      </c>
      <c r="BA209" s="21">
        <v>0</v>
      </c>
      <c r="BB209" s="51">
        <v>0.32435646506429794</v>
      </c>
      <c r="BC209" s="21">
        <v>52</v>
      </c>
      <c r="BF209" s="50">
        <v>0.19019575476309142</v>
      </c>
      <c r="BG209" s="21">
        <v>52</v>
      </c>
      <c r="BJ209" s="51">
        <v>0.22323781783567312</v>
      </c>
      <c r="BK209" s="21">
        <v>52</v>
      </c>
      <c r="BL209" s="51">
        <v>0.34971694863200098</v>
      </c>
      <c r="BM209" s="21">
        <v>52</v>
      </c>
      <c r="BO209" s="51">
        <v>0.29469297517110826</v>
      </c>
      <c r="BP209" s="21">
        <v>52</v>
      </c>
      <c r="BQ209" s="21">
        <f t="shared" si="89"/>
        <v>-5.0087917219029672</v>
      </c>
      <c r="BR209" s="21">
        <v>0</v>
      </c>
      <c r="BS209" s="51">
        <v>0.34184199694058864</v>
      </c>
      <c r="BT209" s="21">
        <v>52</v>
      </c>
    </row>
    <row r="210" spans="2:72" x14ac:dyDescent="0.25">
      <c r="B210" s="21">
        <v>0.29070000000000001</v>
      </c>
      <c r="C210" s="21">
        <v>65</v>
      </c>
      <c r="G210" s="38">
        <v>0.4803192</v>
      </c>
      <c r="H210" s="21">
        <v>65</v>
      </c>
      <c r="J210" s="38">
        <v>-1.2005999999999999</v>
      </c>
      <c r="K210" s="21">
        <v>13</v>
      </c>
      <c r="L210" s="21">
        <v>-0.98480211802372286</v>
      </c>
      <c r="M210" s="21">
        <v>13</v>
      </c>
      <c r="N210" s="52">
        <v>0.42698125776187423</v>
      </c>
      <c r="O210" s="21">
        <v>53</v>
      </c>
      <c r="P210" s="21">
        <f t="shared" si="86"/>
        <v>-4.6687503249718949</v>
      </c>
      <c r="Q210" s="21">
        <v>0</v>
      </c>
      <c r="R210" s="52">
        <v>0.41129694348778839</v>
      </c>
      <c r="S210" s="40">
        <v>53</v>
      </c>
      <c r="U210" s="38">
        <v>0.2049</v>
      </c>
      <c r="V210" s="21">
        <v>53</v>
      </c>
      <c r="W210" s="38">
        <v>0.29749999999999999</v>
      </c>
      <c r="X210" s="21">
        <v>53</v>
      </c>
      <c r="Y210" s="38">
        <v>0.25</v>
      </c>
      <c r="Z210" s="21">
        <v>53</v>
      </c>
      <c r="AA210" s="49">
        <v>0.3170207231414453</v>
      </c>
      <c r="AB210" s="21">
        <v>53</v>
      </c>
      <c r="AC210" s="49">
        <v>0.40043632450845629</v>
      </c>
      <c r="AD210" s="21">
        <v>53</v>
      </c>
      <c r="AE210" s="53">
        <v>0.34741946732481654</v>
      </c>
      <c r="AF210" s="21">
        <v>53</v>
      </c>
      <c r="AK210" s="46">
        <v>0.46389999999999998</v>
      </c>
      <c r="AL210" s="21">
        <v>53</v>
      </c>
      <c r="AM210" s="21">
        <f t="shared" si="88"/>
        <v>-4.5926161063232254</v>
      </c>
      <c r="AN210" s="21">
        <v>0</v>
      </c>
      <c r="AV210" s="49">
        <v>-2.4089625944008108E-2</v>
      </c>
      <c r="AW210" s="21">
        <v>53</v>
      </c>
      <c r="AX210" s="49">
        <v>0.37161907154007801</v>
      </c>
      <c r="AY210" s="21">
        <v>53</v>
      </c>
      <c r="AZ210" s="21">
        <f t="shared" si="87"/>
        <v>-4.3198508467966654</v>
      </c>
      <c r="BA210" s="21">
        <v>0</v>
      </c>
      <c r="BB210" s="51">
        <v>0.35078296649725382</v>
      </c>
      <c r="BC210" s="21">
        <v>53</v>
      </c>
      <c r="BF210" s="50">
        <v>0.19019575476309142</v>
      </c>
      <c r="BG210" s="21">
        <v>53</v>
      </c>
      <c r="BJ210" s="51">
        <v>0.24660169807836146</v>
      </c>
      <c r="BK210" s="21">
        <v>53</v>
      </c>
      <c r="BL210" s="51">
        <v>0.35284019188709609</v>
      </c>
      <c r="BM210" s="21">
        <v>53</v>
      </c>
      <c r="BO210" s="51">
        <v>0.31521378238076153</v>
      </c>
      <c r="BP210" s="21">
        <v>53</v>
      </c>
      <c r="BQ210" s="21">
        <f t="shared" si="89"/>
        <v>-4.9587917219029674</v>
      </c>
      <c r="BR210" s="21">
        <v>0</v>
      </c>
      <c r="BS210" s="51">
        <v>0.34985528773542895</v>
      </c>
      <c r="BT210" s="21">
        <v>53</v>
      </c>
    </row>
    <row r="211" spans="2:72" x14ac:dyDescent="0.25">
      <c r="B211" s="21">
        <v>0.29070000000000001</v>
      </c>
      <c r="C211" s="21">
        <v>66</v>
      </c>
      <c r="G211" s="38">
        <v>0.50441510000000001</v>
      </c>
      <c r="H211" s="21">
        <v>66</v>
      </c>
      <c r="J211" s="38">
        <v>-1.1423000000000001</v>
      </c>
      <c r="K211" s="21">
        <v>14</v>
      </c>
      <c r="L211" s="21">
        <v>-0.95063151769280962</v>
      </c>
      <c r="M211" s="21">
        <v>14</v>
      </c>
      <c r="N211" s="52">
        <v>0.43047695221175225</v>
      </c>
      <c r="O211" s="21">
        <v>54</v>
      </c>
      <c r="P211" s="21">
        <f t="shared" si="86"/>
        <v>-4.6187503249718951</v>
      </c>
      <c r="Q211" s="21">
        <v>0</v>
      </c>
      <c r="R211" s="52">
        <v>0.43309217168085157</v>
      </c>
      <c r="S211" s="40">
        <v>54</v>
      </c>
      <c r="U211" s="38">
        <v>0.23680000000000001</v>
      </c>
      <c r="V211" s="21">
        <v>54</v>
      </c>
      <c r="W211" s="38">
        <v>0.31319999999999998</v>
      </c>
      <c r="X211" s="21">
        <v>54</v>
      </c>
      <c r="Y211" s="38">
        <v>0.26950000000000002</v>
      </c>
      <c r="Z211" s="21">
        <v>54</v>
      </c>
      <c r="AA211" s="49">
        <v>0.37837629391936434</v>
      </c>
      <c r="AB211" s="21">
        <v>54</v>
      </c>
      <c r="AC211" s="49">
        <v>0.41702661381411232</v>
      </c>
      <c r="AD211" s="21">
        <v>54</v>
      </c>
      <c r="AE211" s="53">
        <v>0.36271208319478704</v>
      </c>
      <c r="AF211" s="21">
        <v>54</v>
      </c>
      <c r="AK211" s="46">
        <v>0.46389999999999998</v>
      </c>
      <c r="AL211" s="21">
        <v>54</v>
      </c>
      <c r="AM211" s="21">
        <f t="shared" si="88"/>
        <v>-4.5426161063232255</v>
      </c>
      <c r="AN211" s="21">
        <v>0</v>
      </c>
      <c r="AV211" s="49">
        <v>3.261342325670883E-3</v>
      </c>
      <c r="AW211" s="21">
        <v>54</v>
      </c>
      <c r="AX211" s="49">
        <v>0.43440694412937042</v>
      </c>
      <c r="AY211" s="21">
        <v>54</v>
      </c>
      <c r="AZ211" s="21">
        <f t="shared" si="87"/>
        <v>-4.2698508467966656</v>
      </c>
      <c r="BA211" s="21">
        <v>0</v>
      </c>
      <c r="BB211" s="51">
        <v>0.38186730419565074</v>
      </c>
      <c r="BC211" s="21">
        <v>54</v>
      </c>
      <c r="BF211" s="50">
        <v>0.23148735041103907</v>
      </c>
      <c r="BG211" s="21">
        <v>54</v>
      </c>
      <c r="BJ211" s="51">
        <v>0.24660169807836146</v>
      </c>
      <c r="BK211" s="21">
        <v>54</v>
      </c>
      <c r="BL211" s="51">
        <v>0.37361474676878975</v>
      </c>
      <c r="BM211" s="21">
        <v>54</v>
      </c>
      <c r="BO211" s="51">
        <v>0.33084437528815164</v>
      </c>
      <c r="BP211" s="21">
        <v>54</v>
      </c>
      <c r="BQ211" s="21">
        <f t="shared" si="89"/>
        <v>-4.9087917219029675</v>
      </c>
      <c r="BR211" s="21">
        <v>0</v>
      </c>
      <c r="BS211" s="51">
        <v>0.36610240203848921</v>
      </c>
      <c r="BT211" s="21">
        <v>54</v>
      </c>
    </row>
    <row r="212" spans="2:72" x14ac:dyDescent="0.25">
      <c r="B212" s="21">
        <v>0.50329999999999997</v>
      </c>
      <c r="C212" s="21">
        <v>67</v>
      </c>
      <c r="G212" s="38">
        <v>0.58937600000000001</v>
      </c>
      <c r="H212" s="21">
        <v>67</v>
      </c>
      <c r="J212" s="38">
        <v>-0.9829</v>
      </c>
      <c r="K212" s="21">
        <v>15</v>
      </c>
      <c r="L212" s="21">
        <v>-0.90944721151343555</v>
      </c>
      <c r="M212" s="21">
        <v>15</v>
      </c>
      <c r="N212" s="52">
        <v>0.44504444331127091</v>
      </c>
      <c r="O212" s="21">
        <v>55</v>
      </c>
      <c r="P212" s="21">
        <f t="shared" si="86"/>
        <v>-4.5687503249718953</v>
      </c>
      <c r="Q212" s="21">
        <v>1</v>
      </c>
      <c r="R212" s="52">
        <v>0.4507797167055948</v>
      </c>
      <c r="S212" s="40">
        <v>55</v>
      </c>
      <c r="U212" s="38">
        <v>0.25779999999999997</v>
      </c>
      <c r="V212" s="21">
        <v>55</v>
      </c>
      <c r="W212" s="38">
        <v>0.33460000000000001</v>
      </c>
      <c r="X212" s="21">
        <v>55</v>
      </c>
      <c r="Y212" s="38">
        <v>0.30449999999999999</v>
      </c>
      <c r="Z212" s="21">
        <v>55</v>
      </c>
      <c r="AA212" s="49">
        <v>0.40976117380706967</v>
      </c>
      <c r="AB212" s="21">
        <v>55</v>
      </c>
      <c r="AC212" s="49">
        <v>0.44230152001888617</v>
      </c>
      <c r="AD212" s="21">
        <v>55</v>
      </c>
      <c r="AE212" s="53">
        <v>0.36950715109763527</v>
      </c>
      <c r="AF212" s="21">
        <v>55</v>
      </c>
      <c r="AK212" s="46">
        <v>0.46389999999999998</v>
      </c>
      <c r="AL212" s="21">
        <v>55</v>
      </c>
      <c r="AM212" s="21">
        <f t="shared" si="88"/>
        <v>-4.4926161063232257</v>
      </c>
      <c r="AN212" s="21">
        <v>0</v>
      </c>
      <c r="AV212" s="49">
        <v>2.842849768167463E-2</v>
      </c>
      <c r="AW212" s="21">
        <v>55</v>
      </c>
      <c r="AX212" s="49">
        <v>0.47530878108465463</v>
      </c>
      <c r="AY212" s="21">
        <v>55</v>
      </c>
      <c r="AZ212" s="21">
        <f t="shared" si="87"/>
        <v>-4.2198508467966658</v>
      </c>
      <c r="BA212" s="21">
        <v>0</v>
      </c>
      <c r="BB212" s="51">
        <v>0.40682580751014913</v>
      </c>
      <c r="BC212" s="21">
        <v>55</v>
      </c>
      <c r="BF212" s="50">
        <v>0.2337197157746855</v>
      </c>
      <c r="BG212" s="21">
        <v>55</v>
      </c>
      <c r="BJ212" s="51">
        <v>0.24660169807836146</v>
      </c>
      <c r="BK212" s="21">
        <v>55</v>
      </c>
      <c r="BL212" s="51">
        <v>0.39982815415451212</v>
      </c>
      <c r="BM212" s="21">
        <v>55</v>
      </c>
      <c r="BO212" s="51">
        <v>0.34248042761249475</v>
      </c>
      <c r="BP212" s="21">
        <v>55</v>
      </c>
      <c r="BQ212" s="21">
        <f t="shared" si="89"/>
        <v>-4.8587917219029677</v>
      </c>
      <c r="BR212" s="21">
        <v>0</v>
      </c>
      <c r="BS212" s="51">
        <v>0.38922148155842484</v>
      </c>
      <c r="BT212" s="21">
        <v>55</v>
      </c>
    </row>
    <row r="213" spans="2:72" x14ac:dyDescent="0.25">
      <c r="B213" s="21">
        <v>0.50329999999999997</v>
      </c>
      <c r="C213" s="21">
        <v>68</v>
      </c>
      <c r="G213" s="38">
        <v>0.59900500000000001</v>
      </c>
      <c r="H213" s="21">
        <v>68</v>
      </c>
      <c r="J213" s="38">
        <v>-0.91590000000000005</v>
      </c>
      <c r="K213" s="21">
        <v>16</v>
      </c>
      <c r="L213" s="21">
        <v>-0.89320124986114591</v>
      </c>
      <c r="M213" s="21">
        <v>16</v>
      </c>
      <c r="N213" s="52">
        <v>0.44859175291527642</v>
      </c>
      <c r="O213" s="21">
        <v>56</v>
      </c>
      <c r="P213" s="43">
        <v>-4.5187503249718954</v>
      </c>
      <c r="Q213" s="21">
        <v>1</v>
      </c>
      <c r="R213" s="52">
        <v>0.45918171099141658</v>
      </c>
      <c r="S213" s="40">
        <v>56</v>
      </c>
      <c r="U213" s="38">
        <v>0.27089999999999997</v>
      </c>
      <c r="V213" s="21">
        <v>56</v>
      </c>
      <c r="W213" s="38">
        <v>0.36080000000000001</v>
      </c>
      <c r="X213" s="21">
        <v>56</v>
      </c>
      <c r="Y213" s="38">
        <v>0.32490000000000002</v>
      </c>
      <c r="Z213" s="21">
        <v>56</v>
      </c>
      <c r="AA213" s="49">
        <v>0.43385571629966235</v>
      </c>
      <c r="AB213" s="21">
        <v>56</v>
      </c>
      <c r="AC213" s="49">
        <v>0.45815398042124028</v>
      </c>
      <c r="AD213" s="21">
        <v>56</v>
      </c>
      <c r="AE213" s="53">
        <v>0.41033066823522835</v>
      </c>
      <c r="AF213" s="21">
        <v>56</v>
      </c>
      <c r="AK213" s="46">
        <v>0.46389999999999998</v>
      </c>
      <c r="AL213" s="21">
        <v>56</v>
      </c>
      <c r="AM213" s="21">
        <f t="shared" si="88"/>
        <v>-4.4426161063232259</v>
      </c>
      <c r="AN213" s="21">
        <v>0</v>
      </c>
      <c r="AV213" s="49">
        <v>5.6052816253026758E-2</v>
      </c>
      <c r="AW213" s="21">
        <v>56</v>
      </c>
      <c r="AX213" s="49">
        <v>0.52383950104730892</v>
      </c>
      <c r="AY213" s="21">
        <v>56</v>
      </c>
      <c r="AZ213" s="21">
        <f t="shared" si="87"/>
        <v>-4.169850846796666</v>
      </c>
      <c r="BA213" s="21">
        <v>0</v>
      </c>
      <c r="BB213" s="51">
        <v>0.42874250419025367</v>
      </c>
      <c r="BC213" s="21">
        <v>56</v>
      </c>
      <c r="BF213" s="50">
        <v>0.23572512371608273</v>
      </c>
      <c r="BG213" s="21">
        <v>56</v>
      </c>
      <c r="BJ213" s="51">
        <v>0.25626984417576959</v>
      </c>
      <c r="BK213" s="21">
        <v>56</v>
      </c>
      <c r="BL213" s="51">
        <v>0.41185031157178792</v>
      </c>
      <c r="BM213" s="21">
        <v>56</v>
      </c>
      <c r="BO213" s="51">
        <v>0.34248042761249475</v>
      </c>
      <c r="BP213" s="21">
        <v>56</v>
      </c>
      <c r="BQ213" s="21">
        <f t="shared" si="89"/>
        <v>-4.8087917219029679</v>
      </c>
      <c r="BR213" s="21">
        <v>0</v>
      </c>
      <c r="BS213" s="51">
        <v>0.40886779866879441</v>
      </c>
      <c r="BT213" s="21">
        <v>56</v>
      </c>
    </row>
    <row r="214" spans="2:72" x14ac:dyDescent="0.25">
      <c r="B214" s="21">
        <v>0.50329999999999997</v>
      </c>
      <c r="C214" s="21">
        <v>69</v>
      </c>
      <c r="G214" s="38">
        <v>0.6460167</v>
      </c>
      <c r="H214" s="21">
        <v>69</v>
      </c>
      <c r="J214" s="38">
        <v>-0.84</v>
      </c>
      <c r="K214" s="21">
        <v>17</v>
      </c>
      <c r="L214" s="21">
        <v>-0.85541907001676576</v>
      </c>
      <c r="M214" s="21">
        <v>17</v>
      </c>
      <c r="N214" s="52">
        <v>0.45961193441078957</v>
      </c>
      <c r="O214" s="21">
        <v>57</v>
      </c>
      <c r="P214" s="43">
        <v>-3.5132410278371804</v>
      </c>
      <c r="Q214" s="21">
        <v>2</v>
      </c>
      <c r="R214" s="52">
        <v>0.4762838851843475</v>
      </c>
      <c r="S214" s="40">
        <v>57</v>
      </c>
      <c r="U214" s="38">
        <v>0.28599999999999998</v>
      </c>
      <c r="V214" s="21">
        <v>57</v>
      </c>
      <c r="W214" s="38">
        <v>0.37840000000000001</v>
      </c>
      <c r="X214" s="21">
        <v>57</v>
      </c>
      <c r="Y214" s="38">
        <v>0.34849999999999998</v>
      </c>
      <c r="Z214" s="21">
        <v>57</v>
      </c>
      <c r="AA214" s="49">
        <v>0.45880004863160878</v>
      </c>
      <c r="AB214" s="21">
        <v>57</v>
      </c>
      <c r="AC214" s="49">
        <v>0.48723468660515051</v>
      </c>
      <c r="AD214" s="21">
        <v>57</v>
      </c>
      <c r="AE214" s="53">
        <v>0.42529489897412637</v>
      </c>
      <c r="AF214" s="21">
        <v>57</v>
      </c>
      <c r="AK214" s="46">
        <v>0.46389999999999998</v>
      </c>
      <c r="AL214" s="21">
        <v>57</v>
      </c>
      <c r="AM214" s="21">
        <f t="shared" si="88"/>
        <v>-4.3926161063232261</v>
      </c>
      <c r="AN214" s="21">
        <v>0</v>
      </c>
      <c r="AV214" s="49">
        <v>7.9080624300354341E-2</v>
      </c>
      <c r="AW214" s="21">
        <v>57</v>
      </c>
      <c r="AX214" s="49">
        <v>0.53202596192652185</v>
      </c>
      <c r="AY214" s="21">
        <v>57</v>
      </c>
      <c r="AZ214" s="21">
        <f t="shared" si="87"/>
        <v>-4.1198508467966661</v>
      </c>
      <c r="BA214" s="21">
        <v>0</v>
      </c>
      <c r="BB214" s="51">
        <v>0.44198144787474558</v>
      </c>
      <c r="BC214" s="21">
        <v>57</v>
      </c>
      <c r="BF214" s="50">
        <v>0.2586185615754184</v>
      </c>
      <c r="BG214" s="21">
        <v>57</v>
      </c>
      <c r="BJ214" s="51">
        <v>0.26541383800967228</v>
      </c>
      <c r="BK214" s="21">
        <v>57</v>
      </c>
      <c r="BL214" s="51">
        <v>0.4185972015188209</v>
      </c>
      <c r="BM214" s="21">
        <v>57</v>
      </c>
      <c r="BO214" s="51">
        <v>0.35839657965712668</v>
      </c>
      <c r="BP214" s="21">
        <v>57</v>
      </c>
      <c r="BQ214" s="21">
        <f t="shared" si="89"/>
        <v>-4.7587917219029681</v>
      </c>
      <c r="BR214" s="21">
        <v>0</v>
      </c>
      <c r="BS214" s="51">
        <v>0.42727670634734227</v>
      </c>
      <c r="BT214" s="21">
        <v>57</v>
      </c>
    </row>
    <row r="215" spans="2:72" x14ac:dyDescent="0.25">
      <c r="B215" s="21">
        <v>0.50329999999999997</v>
      </c>
      <c r="C215" s="21">
        <v>70</v>
      </c>
      <c r="G215" s="38">
        <v>0.65581860000000003</v>
      </c>
      <c r="H215" s="21">
        <v>70</v>
      </c>
      <c r="J215" s="38">
        <v>-0.78869999999999996</v>
      </c>
      <c r="K215" s="21">
        <v>18</v>
      </c>
      <c r="L215" s="21">
        <v>-0.83673833883317805</v>
      </c>
      <c r="M215" s="21">
        <v>18</v>
      </c>
      <c r="N215" s="52">
        <v>0.48137257127896249</v>
      </c>
      <c r="O215" s="21">
        <v>58</v>
      </c>
      <c r="P215" s="43">
        <v>-2.8140257213587878</v>
      </c>
      <c r="Q215" s="21">
        <v>3</v>
      </c>
      <c r="R215" s="52">
        <v>0.48902338026903164</v>
      </c>
      <c r="S215" s="40">
        <v>58</v>
      </c>
      <c r="U215" s="38">
        <v>0.29980000000000001</v>
      </c>
      <c r="V215" s="21">
        <v>58</v>
      </c>
      <c r="W215" s="38">
        <v>0.3957</v>
      </c>
      <c r="X215" s="21">
        <v>58</v>
      </c>
      <c r="Y215" s="38">
        <v>0.36609999999999998</v>
      </c>
      <c r="Z215" s="21">
        <v>58</v>
      </c>
      <c r="AA215" s="49">
        <v>0.4885819945784613</v>
      </c>
      <c r="AB215" s="21">
        <v>58</v>
      </c>
      <c r="AC215" s="49">
        <v>0.4906121024183035</v>
      </c>
      <c r="AD215" s="21">
        <v>58</v>
      </c>
      <c r="AE215" s="53">
        <v>0.43542307451209633</v>
      </c>
      <c r="AF215" s="21">
        <v>58</v>
      </c>
      <c r="AK215" s="46">
        <v>0.46389999999999998</v>
      </c>
      <c r="AL215" s="21">
        <v>58</v>
      </c>
      <c r="AM215" s="21">
        <f t="shared" si="88"/>
        <v>-4.3426161063232263</v>
      </c>
      <c r="AN215" s="21">
        <v>0</v>
      </c>
      <c r="AV215" s="49">
        <v>9.3532769916500974E-2</v>
      </c>
      <c r="AW215" s="21">
        <v>58</v>
      </c>
      <c r="AX215" s="49">
        <v>0.53724138812011424</v>
      </c>
      <c r="AY215" s="21">
        <v>58</v>
      </c>
      <c r="AZ215" s="21">
        <f t="shared" si="87"/>
        <v>-4.0698508467966663</v>
      </c>
      <c r="BA215" s="21">
        <v>0</v>
      </c>
      <c r="BB215" s="51">
        <v>0.45888359842168613</v>
      </c>
      <c r="BC215" s="21">
        <v>58</v>
      </c>
      <c r="BF215" s="50">
        <v>0.281966282290391</v>
      </c>
      <c r="BG215" s="21">
        <v>58</v>
      </c>
      <c r="BJ215" s="51">
        <v>0.27717873257463005</v>
      </c>
      <c r="BK215" s="21">
        <v>58</v>
      </c>
      <c r="BL215" s="51">
        <v>0.41919118197771588</v>
      </c>
      <c r="BM215" s="21">
        <v>58</v>
      </c>
      <c r="BO215" s="51">
        <v>0.3884524337947059</v>
      </c>
      <c r="BP215" s="21">
        <v>58</v>
      </c>
      <c r="BQ215" s="21">
        <f t="shared" si="89"/>
        <v>-4.7087917219029682</v>
      </c>
      <c r="BR215" s="21">
        <v>0</v>
      </c>
      <c r="BS215" s="51">
        <v>0.44141981738221903</v>
      </c>
      <c r="BT215" s="21">
        <v>58</v>
      </c>
    </row>
    <row r="216" spans="2:72" x14ac:dyDescent="0.25">
      <c r="B216" s="21">
        <v>0.50329999999999997</v>
      </c>
      <c r="C216" s="21">
        <v>71</v>
      </c>
      <c r="G216" s="38">
        <v>0.66311739999999997</v>
      </c>
      <c r="H216" s="21">
        <v>71</v>
      </c>
      <c r="J216" s="38">
        <v>-0.74460000000000004</v>
      </c>
      <c r="K216" s="21">
        <v>19</v>
      </c>
      <c r="L216" s="21">
        <v>-0.81072988282761971</v>
      </c>
      <c r="M216" s="21">
        <v>19</v>
      </c>
      <c r="N216" s="52">
        <v>0.4858709219307899</v>
      </c>
      <c r="O216" s="21">
        <v>59</v>
      </c>
      <c r="P216" s="43">
        <v>-2.4589842570878249</v>
      </c>
      <c r="Q216" s="21">
        <v>4</v>
      </c>
      <c r="R216" s="52">
        <v>0.49998900604230107</v>
      </c>
      <c r="S216" s="40">
        <v>59</v>
      </c>
      <c r="U216" s="38">
        <v>0.33400000000000002</v>
      </c>
      <c r="V216" s="21">
        <v>59</v>
      </c>
      <c r="W216" s="38">
        <v>0.3982</v>
      </c>
      <c r="X216" s="21">
        <v>59</v>
      </c>
      <c r="Y216" s="38">
        <v>0.37769999999999998</v>
      </c>
      <c r="Z216" s="21">
        <v>59</v>
      </c>
      <c r="AA216" s="49">
        <v>0.5122812657036232</v>
      </c>
      <c r="AB216" s="21">
        <v>59</v>
      </c>
      <c r="AC216" s="49">
        <v>0.51163106610583264</v>
      </c>
      <c r="AD216" s="21">
        <v>59</v>
      </c>
      <c r="AE216" s="53">
        <v>0.46594863343122461</v>
      </c>
      <c r="AF216" s="21">
        <v>59</v>
      </c>
      <c r="AK216" s="46">
        <v>0.46389999999999998</v>
      </c>
      <c r="AL216" s="21">
        <v>59</v>
      </c>
      <c r="AM216" s="21">
        <f t="shared" si="88"/>
        <v>-4.2926161063232264</v>
      </c>
      <c r="AN216" s="21">
        <v>0</v>
      </c>
      <c r="AV216" s="49">
        <v>0.11509430408683689</v>
      </c>
      <c r="AW216" s="21">
        <v>59</v>
      </c>
      <c r="AX216" s="49">
        <v>0.54957362058809311</v>
      </c>
      <c r="AY216" s="21">
        <v>59</v>
      </c>
      <c r="AZ216" s="21">
        <f t="shared" si="87"/>
        <v>-4.0198508467966665</v>
      </c>
      <c r="BA216" s="21">
        <v>0</v>
      </c>
      <c r="BB216" s="51">
        <v>0.46634814118303797</v>
      </c>
      <c r="BC216" s="21">
        <v>59</v>
      </c>
      <c r="BF216" s="50">
        <v>0.28332753714433956</v>
      </c>
      <c r="BG216" s="21">
        <v>59</v>
      </c>
      <c r="BJ216" s="51">
        <v>0.29240550867420412</v>
      </c>
      <c r="BK216" s="21">
        <v>59</v>
      </c>
      <c r="BL216" s="51">
        <v>0.42148915609708992</v>
      </c>
      <c r="BM216" s="21">
        <v>59</v>
      </c>
      <c r="BO216" s="51">
        <v>0.40063846494310579</v>
      </c>
      <c r="BP216" s="21">
        <v>59</v>
      </c>
      <c r="BQ216" s="21">
        <f t="shared" si="89"/>
        <v>-4.6587917219029684</v>
      </c>
      <c r="BR216" s="21">
        <v>0</v>
      </c>
      <c r="BS216" s="51">
        <v>0.45909380981451714</v>
      </c>
      <c r="BT216" s="21">
        <v>59</v>
      </c>
    </row>
    <row r="217" spans="2:72" x14ac:dyDescent="0.25">
      <c r="B217" s="21">
        <v>0.50329999999999997</v>
      </c>
      <c r="C217" s="21">
        <v>72</v>
      </c>
      <c r="G217" s="38">
        <v>0.68453229999999998</v>
      </c>
      <c r="H217" s="21">
        <v>72</v>
      </c>
      <c r="J217" s="38">
        <v>-0.69140000000000001</v>
      </c>
      <c r="K217" s="21">
        <v>20</v>
      </c>
      <c r="L217" s="21">
        <v>-0.78578130823513193</v>
      </c>
      <c r="M217" s="21">
        <v>20</v>
      </c>
      <c r="N217" s="52">
        <v>0.50331440770934566</v>
      </c>
      <c r="O217" s="21">
        <v>60</v>
      </c>
      <c r="P217" s="43">
        <v>-2.0957409036079748</v>
      </c>
      <c r="Q217" s="21">
        <v>5</v>
      </c>
      <c r="R217" s="52">
        <v>0.52701881197188583</v>
      </c>
      <c r="S217" s="40">
        <v>60</v>
      </c>
      <c r="U217" s="38">
        <v>0.36270000000000002</v>
      </c>
      <c r="V217" s="21">
        <v>60</v>
      </c>
      <c r="W217" s="38">
        <v>0.41870000000000002</v>
      </c>
      <c r="X217" s="21">
        <v>60</v>
      </c>
      <c r="Y217" s="38">
        <v>0.39950000000000002</v>
      </c>
      <c r="Z217" s="21">
        <v>60</v>
      </c>
      <c r="AA217" s="49">
        <v>0.52101758319661751</v>
      </c>
      <c r="AB217" s="21">
        <v>60</v>
      </c>
      <c r="AC217" s="49">
        <v>0.51385578563656176</v>
      </c>
      <c r="AD217" s="21">
        <v>60</v>
      </c>
      <c r="AE217" s="53">
        <v>0.49610456988266483</v>
      </c>
      <c r="AF217" s="21">
        <v>60</v>
      </c>
      <c r="AK217" s="46">
        <v>0.46389999999999998</v>
      </c>
      <c r="AL217" s="21">
        <v>60</v>
      </c>
      <c r="AM217" s="21">
        <f t="shared" si="88"/>
        <v>-4.2426161063232266</v>
      </c>
      <c r="AN217" s="21">
        <v>0</v>
      </c>
      <c r="AV217" s="49">
        <v>0.13577596675942746</v>
      </c>
      <c r="AW217" s="21">
        <v>60</v>
      </c>
      <c r="AX217" s="49">
        <v>0.56405182257577802</v>
      </c>
      <c r="AY217" s="21">
        <v>60</v>
      </c>
      <c r="AZ217" s="21">
        <f t="shared" si="87"/>
        <v>-3.9698508467966667</v>
      </c>
      <c r="BA217" s="21">
        <v>0</v>
      </c>
      <c r="BB217" s="51">
        <v>0.48550948642645642</v>
      </c>
      <c r="BC217" s="21">
        <v>60</v>
      </c>
      <c r="BF217" s="50">
        <v>0.32802452619227307</v>
      </c>
      <c r="BG217" s="21">
        <v>60</v>
      </c>
      <c r="BJ217" s="51">
        <v>0.30211868228865474</v>
      </c>
      <c r="BK217" s="21">
        <v>60</v>
      </c>
      <c r="BL217" s="51">
        <v>0.42300915410425</v>
      </c>
      <c r="BM217" s="21">
        <v>60</v>
      </c>
      <c r="BO217" s="51">
        <v>0.423976523112155</v>
      </c>
      <c r="BP217" s="21">
        <v>60</v>
      </c>
      <c r="BQ217" s="21">
        <f t="shared" si="89"/>
        <v>-4.6087917219029686</v>
      </c>
      <c r="BR217" s="21">
        <v>0</v>
      </c>
      <c r="BS217" s="51">
        <v>0.46325195960345045</v>
      </c>
      <c r="BT217" s="21">
        <v>60</v>
      </c>
    </row>
    <row r="218" spans="2:72" x14ac:dyDescent="0.25">
      <c r="B218" s="21">
        <v>0.50329999999999997</v>
      </c>
      <c r="C218" s="21">
        <v>73</v>
      </c>
      <c r="G218" s="38">
        <v>0.71666010000000002</v>
      </c>
      <c r="H218" s="21">
        <v>73</v>
      </c>
      <c r="J218" s="38">
        <v>-0.63529999999999998</v>
      </c>
      <c r="K218" s="21">
        <v>21</v>
      </c>
      <c r="L218" s="21">
        <v>-0.77087821568061765</v>
      </c>
      <c r="M218" s="21">
        <v>21</v>
      </c>
      <c r="N218" s="52">
        <v>0.51788189880886426</v>
      </c>
      <c r="O218" s="21">
        <v>61</v>
      </c>
      <c r="P218" s="43">
        <v>-1.8670379332072018</v>
      </c>
      <c r="Q218" s="21">
        <v>6</v>
      </c>
      <c r="R218" s="52">
        <v>0.54985215993342207</v>
      </c>
      <c r="S218" s="40">
        <v>61</v>
      </c>
      <c r="U218" s="38">
        <v>0.38500000000000001</v>
      </c>
      <c r="V218" s="21">
        <v>61</v>
      </c>
      <c r="W218" s="38">
        <v>0.43009999999999998</v>
      </c>
      <c r="X218" s="21">
        <v>61</v>
      </c>
      <c r="Y218" s="38">
        <v>0.41959999999999997</v>
      </c>
      <c r="Z218" s="21">
        <v>61</v>
      </c>
      <c r="AA218" s="49">
        <v>0.54256669272484825</v>
      </c>
      <c r="AB218" s="21">
        <v>61</v>
      </c>
      <c r="AC218" s="49">
        <v>0.51888988518991608</v>
      </c>
      <c r="AD218" s="21">
        <v>61</v>
      </c>
      <c r="AE218" s="53">
        <v>0.51771881486223714</v>
      </c>
      <c r="AF218" s="21">
        <v>61</v>
      </c>
      <c r="AK218" s="46">
        <v>0.46389999999999998</v>
      </c>
      <c r="AL218" s="21">
        <v>61</v>
      </c>
      <c r="AM218" s="21">
        <f t="shared" si="88"/>
        <v>-4.1926161063232268</v>
      </c>
      <c r="AN218" s="21">
        <v>0</v>
      </c>
      <c r="AV218" s="49">
        <v>0.15794085959048479</v>
      </c>
      <c r="AW218" s="21">
        <v>61</v>
      </c>
      <c r="AX218" s="49">
        <v>0.5736334532071965</v>
      </c>
      <c r="AY218" s="21">
        <v>61</v>
      </c>
      <c r="AZ218" s="21">
        <f t="shared" si="87"/>
        <v>-3.9198508467966668</v>
      </c>
      <c r="BA218" s="21">
        <v>0</v>
      </c>
      <c r="BB218" s="51">
        <v>0.51417255719136823</v>
      </c>
      <c r="BC218" s="21">
        <v>61</v>
      </c>
      <c r="BF218" s="50">
        <v>0.33369773078058557</v>
      </c>
      <c r="BG218" s="21">
        <v>61</v>
      </c>
      <c r="BJ218" s="51">
        <v>0.31669333880642636</v>
      </c>
      <c r="BK218" s="21">
        <v>61</v>
      </c>
      <c r="BL218" s="51">
        <v>0.42736378701341909</v>
      </c>
      <c r="BM218" s="21">
        <v>61</v>
      </c>
      <c r="BO218" s="51">
        <v>0.43064913689786893</v>
      </c>
      <c r="BP218" s="21">
        <v>61</v>
      </c>
      <c r="BQ218" s="21">
        <f t="shared" si="89"/>
        <v>-4.5587917219029688</v>
      </c>
      <c r="BR218" s="21">
        <v>0</v>
      </c>
      <c r="BS218" s="51">
        <v>0.46475918535186295</v>
      </c>
      <c r="BT218" s="21">
        <v>61</v>
      </c>
    </row>
    <row r="219" spans="2:72" x14ac:dyDescent="0.25">
      <c r="B219" s="21">
        <v>0.50329999999999997</v>
      </c>
      <c r="C219" s="21">
        <v>74</v>
      </c>
      <c r="G219" s="38">
        <v>0.73097760000000001</v>
      </c>
      <c r="H219" s="21">
        <v>74</v>
      </c>
      <c r="J219" s="38">
        <v>-0.62480000000000002</v>
      </c>
      <c r="K219" s="21">
        <v>22</v>
      </c>
      <c r="L219" s="21">
        <v>-0.74666992977133517</v>
      </c>
      <c r="M219" s="21">
        <v>22</v>
      </c>
      <c r="N219" s="52">
        <v>0.53215804008639245</v>
      </c>
      <c r="O219" s="21">
        <v>62</v>
      </c>
      <c r="P219" s="43">
        <v>-1.5087208514077151</v>
      </c>
      <c r="Q219" s="21">
        <v>7</v>
      </c>
      <c r="R219" s="52">
        <v>0.55541087768513309</v>
      </c>
      <c r="S219" s="40">
        <v>62</v>
      </c>
      <c r="U219" s="38">
        <v>0.40410000000000001</v>
      </c>
      <c r="V219" s="21">
        <v>62</v>
      </c>
      <c r="W219" s="38">
        <v>0.43790000000000001</v>
      </c>
      <c r="X219" s="21">
        <v>62</v>
      </c>
      <c r="Y219" s="38">
        <v>0.4446</v>
      </c>
      <c r="Z219" s="21">
        <v>62</v>
      </c>
      <c r="AA219" s="49">
        <v>0.56303586139822115</v>
      </c>
      <c r="AB219" s="21">
        <v>62</v>
      </c>
      <c r="AC219" s="49">
        <v>0.53527942674419438</v>
      </c>
      <c r="AD219" s="21">
        <v>62</v>
      </c>
      <c r="AE219" s="53">
        <v>0.53090122366968717</v>
      </c>
      <c r="AF219" s="21">
        <v>62</v>
      </c>
      <c r="AK219" s="46">
        <v>0.46389999999999998</v>
      </c>
      <c r="AL219" s="21">
        <v>62</v>
      </c>
      <c r="AM219" s="21">
        <f t="shared" si="88"/>
        <v>-4.142616106323227</v>
      </c>
      <c r="AN219" s="21">
        <v>1</v>
      </c>
      <c r="AV219" s="49">
        <v>0.18214646952170713</v>
      </c>
      <c r="AW219" s="21">
        <v>62</v>
      </c>
      <c r="AX219" s="49">
        <v>0.60074873302316334</v>
      </c>
      <c r="AY219" s="21">
        <v>62</v>
      </c>
      <c r="AZ219" s="47">
        <v>-3.869850846796667</v>
      </c>
      <c r="BA219" s="21">
        <v>1</v>
      </c>
      <c r="BB219" s="51">
        <v>0.53892152229998291</v>
      </c>
      <c r="BC219" s="21">
        <v>62</v>
      </c>
      <c r="BF219" s="50">
        <v>0.33369773078058557</v>
      </c>
      <c r="BG219" s="21">
        <v>62</v>
      </c>
      <c r="BJ219" s="51">
        <v>0.34005721904911473</v>
      </c>
      <c r="BK219" s="21">
        <v>62</v>
      </c>
      <c r="BL219" s="51">
        <v>0.43913646003174434</v>
      </c>
      <c r="BM219" s="21">
        <v>62</v>
      </c>
      <c r="BO219" s="51">
        <v>0.44731458128120422</v>
      </c>
      <c r="BP219" s="21">
        <v>62</v>
      </c>
      <c r="BQ219" s="21">
        <f t="shared" si="89"/>
        <v>-4.508791721902969</v>
      </c>
      <c r="BR219" s="21">
        <v>0</v>
      </c>
      <c r="BS219" s="51">
        <v>0.46580452513464254</v>
      </c>
      <c r="BT219" s="21">
        <v>62</v>
      </c>
    </row>
    <row r="220" spans="2:72" x14ac:dyDescent="0.25">
      <c r="B220" s="21">
        <v>0.50329999999999997</v>
      </c>
      <c r="C220" s="21">
        <v>75</v>
      </c>
      <c r="G220" s="38">
        <v>0.8017784</v>
      </c>
      <c r="H220" s="21">
        <v>75</v>
      </c>
      <c r="J220" s="38">
        <v>-0.58989999999999998</v>
      </c>
      <c r="K220" s="21">
        <v>23</v>
      </c>
      <c r="L220" s="21">
        <v>-0.71272676479373154</v>
      </c>
      <c r="M220" s="21">
        <v>23</v>
      </c>
      <c r="N220" s="52">
        <v>0.54366635805501251</v>
      </c>
      <c r="O220" s="21">
        <v>63</v>
      </c>
      <c r="P220" s="43">
        <v>-1.4303256069798651</v>
      </c>
      <c r="Q220" s="21">
        <v>8</v>
      </c>
      <c r="R220" s="52">
        <v>0.57595864556679266</v>
      </c>
      <c r="S220" s="40">
        <v>63</v>
      </c>
      <c r="U220" s="38">
        <v>0.43680000000000002</v>
      </c>
      <c r="V220" s="21">
        <v>63</v>
      </c>
      <c r="W220" s="38">
        <v>0.45629999999999998</v>
      </c>
      <c r="X220" s="21">
        <v>63</v>
      </c>
      <c r="Y220" s="38">
        <v>0.46139999999999998</v>
      </c>
      <c r="Z220" s="21">
        <v>63</v>
      </c>
      <c r="AA220" s="49">
        <v>0.6259860842329853</v>
      </c>
      <c r="AB220" s="21">
        <v>63</v>
      </c>
      <c r="AC220" s="49">
        <v>0.55390021440732595</v>
      </c>
      <c r="AD220" s="21">
        <v>63</v>
      </c>
      <c r="AE220" s="53">
        <v>0.54399875115735974</v>
      </c>
      <c r="AF220" s="21">
        <v>63</v>
      </c>
      <c r="AK220" s="46">
        <v>0.46389999999999998</v>
      </c>
      <c r="AL220" s="21">
        <v>63</v>
      </c>
      <c r="AM220" s="21">
        <f t="shared" ref="AM220" si="90">+AM221-0.05</f>
        <v>-4.0926161063232271</v>
      </c>
      <c r="AN220" s="21">
        <v>1</v>
      </c>
      <c r="AV220" s="49">
        <v>0.1941331435421931</v>
      </c>
      <c r="AW220" s="21">
        <v>63</v>
      </c>
      <c r="AX220" s="49">
        <v>0.62193352830622439</v>
      </c>
      <c r="AY220" s="21">
        <v>63</v>
      </c>
      <c r="AZ220" s="47">
        <v>-3.1508943311729669</v>
      </c>
      <c r="BA220" s="21">
        <v>2</v>
      </c>
      <c r="BB220" s="51">
        <v>0.55359867367653204</v>
      </c>
      <c r="BC220" s="21">
        <v>63</v>
      </c>
      <c r="BF220" s="50">
        <v>0.35146924047502104</v>
      </c>
      <c r="BG220" s="21">
        <v>63</v>
      </c>
      <c r="BJ220" s="51">
        <v>0.34649349171056026</v>
      </c>
      <c r="BK220" s="21">
        <v>63</v>
      </c>
      <c r="BL220" s="51">
        <v>0.44491030801786075</v>
      </c>
      <c r="BM220" s="21">
        <v>63</v>
      </c>
      <c r="BO220" s="51">
        <v>0.47384257000239771</v>
      </c>
      <c r="BP220" s="21">
        <v>63</v>
      </c>
      <c r="BQ220" s="21">
        <f t="shared" si="89"/>
        <v>-4.4587917219029691</v>
      </c>
      <c r="BR220" s="21">
        <v>0</v>
      </c>
      <c r="BS220" s="51">
        <v>0.49828974359522493</v>
      </c>
      <c r="BT220" s="21">
        <v>63</v>
      </c>
    </row>
    <row r="221" spans="2:72" x14ac:dyDescent="0.25">
      <c r="B221" s="21">
        <v>0.50329999999999997</v>
      </c>
      <c r="C221" s="21">
        <v>76</v>
      </c>
      <c r="G221" s="38">
        <v>0.87711039999999996</v>
      </c>
      <c r="H221" s="21">
        <v>76</v>
      </c>
      <c r="J221" s="38">
        <v>-0.503</v>
      </c>
      <c r="K221" s="21">
        <v>24</v>
      </c>
      <c r="L221" s="21">
        <v>-0.70260547895380676</v>
      </c>
      <c r="M221" s="21">
        <v>24</v>
      </c>
      <c r="N221" s="52">
        <v>0.56158437210742029</v>
      </c>
      <c r="O221" s="21">
        <v>64</v>
      </c>
      <c r="P221" s="43">
        <v>-1.2913474646594969</v>
      </c>
      <c r="Q221" s="21">
        <v>9</v>
      </c>
      <c r="R221" s="52">
        <v>0.58536046876815517</v>
      </c>
      <c r="S221" s="40">
        <v>64</v>
      </c>
      <c r="U221" s="38">
        <v>0.4723</v>
      </c>
      <c r="V221" s="21">
        <v>64</v>
      </c>
      <c r="W221" s="38">
        <v>0.47620000000000001</v>
      </c>
      <c r="X221" s="21">
        <v>64</v>
      </c>
      <c r="Y221" s="38">
        <v>0.48370000000000002</v>
      </c>
      <c r="Z221" s="21">
        <v>64</v>
      </c>
      <c r="AA221" s="49">
        <v>0.65389382093596504</v>
      </c>
      <c r="AB221" s="21">
        <v>64</v>
      </c>
      <c r="AC221" s="49">
        <v>0.56110734570586185</v>
      </c>
      <c r="AD221" s="21">
        <v>64</v>
      </c>
      <c r="AE221" s="53">
        <v>0.56065439242553283</v>
      </c>
      <c r="AF221" s="21">
        <v>64</v>
      </c>
      <c r="AK221" s="46">
        <v>0.46389999999999998</v>
      </c>
      <c r="AL221" s="21">
        <v>64</v>
      </c>
      <c r="AM221" s="44">
        <v>-4.0426161063232273</v>
      </c>
      <c r="AN221" s="21">
        <v>1</v>
      </c>
      <c r="AV221" s="49">
        <v>0.22652827482563301</v>
      </c>
      <c r="AW221" s="21">
        <v>64</v>
      </c>
      <c r="AX221" s="49">
        <v>0.64516006276329241</v>
      </c>
      <c r="AY221" s="21">
        <v>64</v>
      </c>
      <c r="AZ221" s="47">
        <v>-2.5835468888786628</v>
      </c>
      <c r="BA221" s="21">
        <v>3</v>
      </c>
      <c r="BB221" s="51">
        <v>0.56692024030698529</v>
      </c>
      <c r="BC221" s="21">
        <v>64</v>
      </c>
      <c r="BF221" s="50">
        <v>0.38097206655721927</v>
      </c>
      <c r="BG221" s="21">
        <v>64</v>
      </c>
      <c r="BJ221" s="51">
        <v>0.41519958143040658</v>
      </c>
      <c r="BK221" s="21">
        <v>64</v>
      </c>
      <c r="BL221" s="51">
        <v>0.46622241568304046</v>
      </c>
      <c r="BM221" s="21">
        <v>64</v>
      </c>
      <c r="BO221" s="51">
        <v>0.48584278493665412</v>
      </c>
      <c r="BP221" s="21">
        <v>64</v>
      </c>
      <c r="BQ221" s="21">
        <f t="shared" si="89"/>
        <v>-4.4087917219029693</v>
      </c>
      <c r="BR221" s="21">
        <v>0</v>
      </c>
      <c r="BS221" s="51">
        <v>0.52256687624682396</v>
      </c>
      <c r="BT221" s="21">
        <v>64</v>
      </c>
    </row>
    <row r="222" spans="2:72" x14ac:dyDescent="0.25">
      <c r="B222" s="21">
        <v>0.50329999999999997</v>
      </c>
      <c r="C222" s="21">
        <v>77</v>
      </c>
      <c r="G222" s="38">
        <v>0.95754010000000001</v>
      </c>
      <c r="H222" s="21">
        <v>77</v>
      </c>
      <c r="J222" s="38">
        <v>-0.48799999999999999</v>
      </c>
      <c r="K222" s="21">
        <v>25</v>
      </c>
      <c r="L222" s="21">
        <v>-0.67389130847593448</v>
      </c>
      <c r="M222" s="21">
        <v>25</v>
      </c>
      <c r="N222" s="52">
        <v>0.58634910697660181</v>
      </c>
      <c r="O222" s="21">
        <v>65</v>
      </c>
      <c r="P222" s="43">
        <v>-1.093239132141224</v>
      </c>
      <c r="Q222" s="21">
        <v>10</v>
      </c>
      <c r="R222" s="52">
        <v>0.59738068943739697</v>
      </c>
      <c r="S222" s="40">
        <v>65</v>
      </c>
      <c r="U222" s="38">
        <v>0.51439999999999997</v>
      </c>
      <c r="V222" s="21">
        <v>65</v>
      </c>
      <c r="W222" s="38">
        <v>0.5101</v>
      </c>
      <c r="X222" s="21">
        <v>65</v>
      </c>
      <c r="Y222" s="38">
        <v>0.50129999999999997</v>
      </c>
      <c r="Z222" s="21">
        <v>65</v>
      </c>
      <c r="AA222" s="49">
        <v>0.67620291515598829</v>
      </c>
      <c r="AB222" s="21">
        <v>65</v>
      </c>
      <c r="AC222" s="49">
        <v>0.57993711451433971</v>
      </c>
      <c r="AD222" s="21">
        <v>65</v>
      </c>
      <c r="AE222" s="53">
        <v>0.57384317980031119</v>
      </c>
      <c r="AF222" s="21">
        <v>65</v>
      </c>
      <c r="AK222" s="46">
        <v>0.46389999999999998</v>
      </c>
      <c r="AL222" s="21">
        <v>65</v>
      </c>
      <c r="AM222" s="44">
        <v>-3.3915075776942039</v>
      </c>
      <c r="AN222" s="21">
        <v>2</v>
      </c>
      <c r="AV222" s="49">
        <v>0.25955175223275734</v>
      </c>
      <c r="AW222" s="21">
        <v>65</v>
      </c>
      <c r="AX222" s="49">
        <v>0.6640266598777792</v>
      </c>
      <c r="AY222" s="21">
        <v>65</v>
      </c>
      <c r="AZ222" s="47">
        <v>-2.0920398941363585</v>
      </c>
      <c r="BA222" s="21">
        <v>4</v>
      </c>
      <c r="BB222" s="51">
        <v>0.58659790300916281</v>
      </c>
      <c r="BC222" s="21">
        <v>65</v>
      </c>
      <c r="BF222" s="50">
        <v>0.38660412604724625</v>
      </c>
      <c r="BG222" s="21">
        <v>65</v>
      </c>
      <c r="BJ222" s="51">
        <v>0.43351274001986795</v>
      </c>
      <c r="BK222" s="21">
        <v>65</v>
      </c>
      <c r="BL222" s="51">
        <v>0.48431775378158304</v>
      </c>
      <c r="BM222" s="21">
        <v>65</v>
      </c>
      <c r="BO222" s="51">
        <v>0.50682662961227998</v>
      </c>
      <c r="BP222" s="21">
        <v>65</v>
      </c>
      <c r="BQ222" s="21">
        <f t="shared" si="89"/>
        <v>-4.3587917219029695</v>
      </c>
      <c r="BR222" s="21">
        <v>0</v>
      </c>
      <c r="BS222" s="51">
        <v>0.53380236691199845</v>
      </c>
      <c r="BT222" s="21">
        <v>65</v>
      </c>
    </row>
    <row r="223" spans="2:72" x14ac:dyDescent="0.25">
      <c r="B223" s="21">
        <v>0.50329999999999997</v>
      </c>
      <c r="C223" s="21">
        <v>78</v>
      </c>
      <c r="G223" s="38">
        <v>0.96858509999999998</v>
      </c>
      <c r="H223" s="21">
        <v>78</v>
      </c>
      <c r="J223" s="38">
        <v>-0.4602</v>
      </c>
      <c r="K223" s="21">
        <v>26</v>
      </c>
      <c r="L223" s="21">
        <v>-0.62534039961373478</v>
      </c>
      <c r="M223" s="21">
        <v>26</v>
      </c>
      <c r="N223" s="52">
        <v>0.60732629415990869</v>
      </c>
      <c r="O223" s="21">
        <v>66</v>
      </c>
      <c r="P223" s="43">
        <v>-1.0281171669829805</v>
      </c>
      <c r="Q223" s="21">
        <v>11</v>
      </c>
      <c r="R223" s="52">
        <v>0.61675935362511514</v>
      </c>
      <c r="S223" s="40">
        <v>66</v>
      </c>
      <c r="U223" s="38">
        <v>0.53959999999999997</v>
      </c>
      <c r="V223" s="21">
        <v>66</v>
      </c>
      <c r="W223" s="38">
        <v>0.5302</v>
      </c>
      <c r="X223" s="21">
        <v>66</v>
      </c>
      <c r="Y223" s="38">
        <v>0.52129999999999999</v>
      </c>
      <c r="Z223" s="21">
        <v>66</v>
      </c>
      <c r="AA223" s="49">
        <v>0.68554046681715863</v>
      </c>
      <c r="AB223" s="21">
        <v>66</v>
      </c>
      <c r="AC223" s="49">
        <v>0.60585761981965147</v>
      </c>
      <c r="AD223" s="21">
        <v>66</v>
      </c>
      <c r="AE223" s="53">
        <v>0.57582445448118702</v>
      </c>
      <c r="AF223" s="21">
        <v>66</v>
      </c>
      <c r="AK223" s="46">
        <v>0.46389999999999998</v>
      </c>
      <c r="AL223" s="21">
        <v>66</v>
      </c>
      <c r="AM223" s="44">
        <v>-2.6807531898611892</v>
      </c>
      <c r="AN223" s="21">
        <v>3</v>
      </c>
      <c r="AV223" s="49">
        <v>0.28162343819708818</v>
      </c>
      <c r="AW223" s="21">
        <v>66</v>
      </c>
      <c r="AX223" s="49">
        <v>0.68488599480969958</v>
      </c>
      <c r="AY223" s="21">
        <v>66</v>
      </c>
      <c r="AZ223" s="47">
        <v>-1.8684654978566024</v>
      </c>
      <c r="BA223" s="21">
        <v>5</v>
      </c>
      <c r="BB223" s="51">
        <v>0.60532160306415284</v>
      </c>
      <c r="BC223" s="21">
        <v>66</v>
      </c>
      <c r="BF223" s="50">
        <v>0.41482226392703225</v>
      </c>
      <c r="BG223" s="21">
        <v>66</v>
      </c>
      <c r="BJ223" s="51">
        <v>0.45687662026255627</v>
      </c>
      <c r="BK223" s="21">
        <v>66</v>
      </c>
      <c r="BL223" s="51">
        <v>0.50264769156319933</v>
      </c>
      <c r="BM223" s="21">
        <v>66</v>
      </c>
      <c r="BO223" s="51">
        <v>0.54807860587967239</v>
      </c>
      <c r="BP223" s="21">
        <v>66</v>
      </c>
      <c r="BQ223" s="21">
        <f t="shared" si="89"/>
        <v>-4.3087917219029697</v>
      </c>
      <c r="BR223" s="21">
        <v>0</v>
      </c>
      <c r="BS223" s="51">
        <v>0.56269078116646754</v>
      </c>
      <c r="BT223" s="21">
        <v>66</v>
      </c>
    </row>
    <row r="224" spans="2:72" x14ac:dyDescent="0.25">
      <c r="B224" s="21">
        <v>0.50329999999999997</v>
      </c>
      <c r="C224" s="21">
        <v>79</v>
      </c>
      <c r="G224" s="38">
        <v>0.97170029999999996</v>
      </c>
      <c r="H224" s="21">
        <v>79</v>
      </c>
      <c r="J224" s="38">
        <v>-0.44119999999999998</v>
      </c>
      <c r="K224" s="21">
        <v>27</v>
      </c>
      <c r="L224" s="21">
        <v>-0.6055927001853274</v>
      </c>
      <c r="M224" s="21">
        <v>27</v>
      </c>
      <c r="N224" s="52">
        <v>0.61985433650549493</v>
      </c>
      <c r="O224" s="21">
        <v>67</v>
      </c>
      <c r="P224" s="52">
        <v>-0.98398152144582329</v>
      </c>
      <c r="Q224" s="21">
        <v>12</v>
      </c>
      <c r="R224" s="52">
        <v>0.61885335076497183</v>
      </c>
      <c r="S224" s="40">
        <v>67</v>
      </c>
      <c r="U224" s="38">
        <v>0.58520000000000005</v>
      </c>
      <c r="V224" s="21">
        <v>67</v>
      </c>
      <c r="W224" s="38">
        <v>0.54020000000000001</v>
      </c>
      <c r="X224" s="21">
        <v>67</v>
      </c>
      <c r="Y224" s="38">
        <v>0.55010000000000003</v>
      </c>
      <c r="Z224" s="21">
        <v>67</v>
      </c>
      <c r="AA224" s="49">
        <v>0.68938768206920586</v>
      </c>
      <c r="AB224" s="21">
        <v>67</v>
      </c>
      <c r="AC224" s="49">
        <v>0.62435473786162687</v>
      </c>
      <c r="AD224" s="21">
        <v>67</v>
      </c>
      <c r="AE224" s="53">
        <v>0.59401102121962268</v>
      </c>
      <c r="AF224" s="21">
        <v>67</v>
      </c>
      <c r="AK224" s="46">
        <v>0.46389999999999998</v>
      </c>
      <c r="AL224" s="21">
        <v>67</v>
      </c>
      <c r="AM224" s="44">
        <v>-2.0979766734784531</v>
      </c>
      <c r="AN224" s="21">
        <v>4</v>
      </c>
      <c r="AV224" s="49">
        <v>0.31135492604208787</v>
      </c>
      <c r="AW224" s="21">
        <v>67</v>
      </c>
      <c r="AX224" s="49">
        <v>0.7056740662494988</v>
      </c>
      <c r="AY224" s="21">
        <v>67</v>
      </c>
      <c r="AZ224" s="47">
        <v>-1.6441311767715787</v>
      </c>
      <c r="BA224" s="21">
        <v>6</v>
      </c>
      <c r="BB224" s="51">
        <v>0.61989740976460284</v>
      </c>
      <c r="BC224" s="21">
        <v>67</v>
      </c>
      <c r="BF224" s="50">
        <v>0.44204672294432157</v>
      </c>
      <c r="BG224" s="21">
        <v>67</v>
      </c>
      <c r="BJ224" s="51">
        <v>0.45687662026255627</v>
      </c>
      <c r="BK224" s="21">
        <v>67</v>
      </c>
      <c r="BL224" s="51">
        <v>0.51027851998023688</v>
      </c>
      <c r="BM224" s="21">
        <v>67</v>
      </c>
      <c r="BO224" s="51">
        <v>0.58477574389690368</v>
      </c>
      <c r="BP224" s="21">
        <v>67</v>
      </c>
      <c r="BQ224" s="21">
        <f t="shared" si="89"/>
        <v>-4.2587917219029698</v>
      </c>
      <c r="BR224" s="21">
        <v>1</v>
      </c>
      <c r="BS224" s="51">
        <v>0.5724705798148696</v>
      </c>
      <c r="BT224" s="21">
        <v>67</v>
      </c>
    </row>
    <row r="225" spans="2:72" x14ac:dyDescent="0.25">
      <c r="B225" s="21">
        <v>0.50329999999999997</v>
      </c>
      <c r="C225" s="21">
        <v>80</v>
      </c>
      <c r="G225" s="38">
        <v>0.98302840000000002</v>
      </c>
      <c r="H225" s="21">
        <v>80</v>
      </c>
      <c r="J225" s="38">
        <v>-0.40089999999999998</v>
      </c>
      <c r="K225" s="21">
        <v>28</v>
      </c>
      <c r="L225" s="21">
        <v>-0.59498677239018427</v>
      </c>
      <c r="M225" s="21">
        <v>28</v>
      </c>
      <c r="N225" s="52">
        <v>0.64491042119666708</v>
      </c>
      <c r="O225" s="21">
        <v>68</v>
      </c>
      <c r="P225" s="52">
        <v>-0.8788242420387109</v>
      </c>
      <c r="Q225" s="21">
        <v>13</v>
      </c>
      <c r="R225" s="52">
        <v>0.63104952832393701</v>
      </c>
      <c r="S225" s="40">
        <v>68</v>
      </c>
      <c r="U225" s="38">
        <v>0.6089</v>
      </c>
      <c r="V225" s="21">
        <v>68</v>
      </c>
      <c r="W225" s="38">
        <v>0.55630000000000002</v>
      </c>
      <c r="X225" s="21">
        <v>68</v>
      </c>
      <c r="Y225" s="38">
        <v>0.58720000000000006</v>
      </c>
      <c r="Z225" s="21">
        <v>68</v>
      </c>
      <c r="AA225" s="49">
        <v>0.69276340919289925</v>
      </c>
      <c r="AB225" s="21">
        <v>68</v>
      </c>
      <c r="AC225" s="49">
        <v>0.62661037306582934</v>
      </c>
      <c r="AD225" s="21">
        <v>68</v>
      </c>
      <c r="AE225" s="53">
        <v>0.61013108272715011</v>
      </c>
      <c r="AF225" s="21">
        <v>68</v>
      </c>
      <c r="AK225" s="46">
        <v>0.46389999999999998</v>
      </c>
      <c r="AL225" s="21">
        <v>68</v>
      </c>
      <c r="AM225" s="44">
        <v>-1.9032183118188675</v>
      </c>
      <c r="AN225" s="21">
        <v>5</v>
      </c>
      <c r="AV225" s="49">
        <v>0.33852640317555288</v>
      </c>
      <c r="AW225" s="21">
        <v>68</v>
      </c>
      <c r="AX225" s="49">
        <v>0.7218568748381049</v>
      </c>
      <c r="AY225" s="21">
        <v>68</v>
      </c>
      <c r="AZ225" s="47">
        <v>-1.4961249473707736</v>
      </c>
      <c r="BA225" s="21">
        <v>7</v>
      </c>
      <c r="BB225" s="51">
        <v>0.64047101798965334</v>
      </c>
      <c r="BC225" s="21">
        <v>68</v>
      </c>
      <c r="BF225" s="50">
        <v>0.4576817921421647</v>
      </c>
      <c r="BG225" s="21">
        <v>68</v>
      </c>
      <c r="BJ225" s="51">
        <v>0.45687662026255627</v>
      </c>
      <c r="BK225" s="21">
        <v>68</v>
      </c>
      <c r="BL225" s="51">
        <v>0.51027851998023688</v>
      </c>
      <c r="BM225" s="21">
        <v>68</v>
      </c>
      <c r="BO225" s="51">
        <v>0.61348155544483463</v>
      </c>
      <c r="BP225" s="21">
        <v>68</v>
      </c>
      <c r="BQ225" s="21">
        <f t="shared" ref="BQ225" si="91">+BQ226-0.05</f>
        <v>-4.20879172190297</v>
      </c>
      <c r="BR225" s="21">
        <v>1</v>
      </c>
      <c r="BS225" s="51">
        <v>0.59281404405704829</v>
      </c>
      <c r="BT225" s="21">
        <v>68</v>
      </c>
    </row>
    <row r="226" spans="2:72" x14ac:dyDescent="0.25">
      <c r="B226" s="21">
        <v>0.50329999999999997</v>
      </c>
      <c r="C226" s="21">
        <v>81</v>
      </c>
      <c r="G226" s="38">
        <v>0.98586050000000003</v>
      </c>
      <c r="H226" s="21">
        <v>81</v>
      </c>
      <c r="J226" s="38">
        <v>-0.37840000000000001</v>
      </c>
      <c r="K226" s="21">
        <v>29</v>
      </c>
      <c r="L226" s="21">
        <v>-0.58251122415930923</v>
      </c>
      <c r="M226" s="21">
        <v>29</v>
      </c>
      <c r="N226" s="52">
        <v>0.65490875042511543</v>
      </c>
      <c r="O226" s="21">
        <v>69</v>
      </c>
      <c r="P226" s="52">
        <v>-0.71264400927367222</v>
      </c>
      <c r="Q226" s="21">
        <v>14</v>
      </c>
      <c r="R226" s="52">
        <v>0.64169202542480674</v>
      </c>
      <c r="S226" s="40">
        <v>69</v>
      </c>
      <c r="U226" s="38">
        <v>0.61009999999999998</v>
      </c>
      <c r="V226" s="21">
        <v>69</v>
      </c>
      <c r="W226" s="38">
        <v>0.5726</v>
      </c>
      <c r="X226" s="21">
        <v>69</v>
      </c>
      <c r="Y226" s="38">
        <v>0.60870000000000002</v>
      </c>
      <c r="Z226" s="21">
        <v>69</v>
      </c>
      <c r="AA226" s="49">
        <v>0.70824627381208394</v>
      </c>
      <c r="AB226" s="21">
        <v>69</v>
      </c>
      <c r="AC226" s="49">
        <v>0.64917323312935815</v>
      </c>
      <c r="AD226" s="21">
        <v>69</v>
      </c>
      <c r="AE226" s="53">
        <v>0.61847279780587117</v>
      </c>
      <c r="AF226" s="21">
        <v>69</v>
      </c>
      <c r="AK226" s="46">
        <v>0.46389999999999998</v>
      </c>
      <c r="AL226" s="21">
        <v>69</v>
      </c>
      <c r="AM226" s="44">
        <v>-1.7456416011762299</v>
      </c>
      <c r="AN226" s="21">
        <v>6</v>
      </c>
      <c r="AV226" s="49">
        <v>0.37693711498240778</v>
      </c>
      <c r="AW226" s="21">
        <v>69</v>
      </c>
      <c r="AX226" s="49">
        <v>0.72414558011286734</v>
      </c>
      <c r="AY226" s="21">
        <v>69</v>
      </c>
      <c r="AZ226" s="47">
        <v>-1.3402714974486514</v>
      </c>
      <c r="BA226" s="21">
        <v>8</v>
      </c>
      <c r="BB226" s="51">
        <v>0.66107560202294358</v>
      </c>
      <c r="BC226" s="21">
        <v>69</v>
      </c>
      <c r="BF226" s="50">
        <v>0.46723544438742298</v>
      </c>
      <c r="BG226" s="21">
        <v>69</v>
      </c>
      <c r="BJ226" s="51">
        <v>0.47088435507564858</v>
      </c>
      <c r="BK226" s="21">
        <v>69</v>
      </c>
      <c r="BL226" s="51">
        <v>0.53143815515490089</v>
      </c>
      <c r="BM226" s="21">
        <v>69</v>
      </c>
      <c r="BO226" s="51">
        <v>0.63938680001247894</v>
      </c>
      <c r="BP226" s="21">
        <v>69</v>
      </c>
      <c r="BQ226" s="47">
        <v>-4.1587917219029702</v>
      </c>
      <c r="BR226" s="21">
        <v>1</v>
      </c>
      <c r="BS226" s="51">
        <v>0.6098056899450891</v>
      </c>
      <c r="BT226" s="21">
        <v>69</v>
      </c>
    </row>
    <row r="227" spans="2:72" x14ac:dyDescent="0.25">
      <c r="B227" s="21">
        <v>0.50329999999999997</v>
      </c>
      <c r="C227" s="21">
        <v>82</v>
      </c>
      <c r="G227" s="38">
        <v>1.0000206</v>
      </c>
      <c r="H227" s="21">
        <v>82</v>
      </c>
      <c r="J227" s="38">
        <v>-0.34920000000000001</v>
      </c>
      <c r="K227" s="21">
        <v>30</v>
      </c>
      <c r="L227" s="21">
        <v>-0.55947236312475979</v>
      </c>
      <c r="M227" s="21">
        <v>30</v>
      </c>
      <c r="N227" s="52">
        <v>0.66059604756842083</v>
      </c>
      <c r="O227" s="21">
        <v>70</v>
      </c>
      <c r="P227" s="52">
        <v>-0.57854177999191236</v>
      </c>
      <c r="Q227" s="21">
        <v>15</v>
      </c>
      <c r="R227" s="52">
        <v>0.6456187166637255</v>
      </c>
      <c r="S227" s="40">
        <v>70</v>
      </c>
      <c r="U227" s="38">
        <v>0.63490000000000002</v>
      </c>
      <c r="V227" s="21">
        <v>70</v>
      </c>
      <c r="W227" s="38">
        <v>0.59140000000000004</v>
      </c>
      <c r="X227" s="21">
        <v>70</v>
      </c>
      <c r="Y227" s="38">
        <v>0.63660000000000005</v>
      </c>
      <c r="Z227" s="21">
        <v>70</v>
      </c>
      <c r="AA227" s="49">
        <v>0.71979282255827537</v>
      </c>
      <c r="AB227" s="21">
        <v>70</v>
      </c>
      <c r="AC227" s="49">
        <v>0.65575928082622059</v>
      </c>
      <c r="AD227" s="21">
        <v>70</v>
      </c>
      <c r="AE227" s="53">
        <v>0.62725284618176869</v>
      </c>
      <c r="AF227" s="21">
        <v>70</v>
      </c>
      <c r="AK227" s="46">
        <v>0.46389999999999998</v>
      </c>
      <c r="AL227" s="21">
        <v>70</v>
      </c>
      <c r="AM227" s="44">
        <v>-1.5529073816341474</v>
      </c>
      <c r="AN227" s="21">
        <v>7</v>
      </c>
      <c r="AV227" s="49">
        <v>0.40145703568031255</v>
      </c>
      <c r="AW227" s="21">
        <v>70</v>
      </c>
      <c r="AX227" s="49">
        <v>0.74720187715871944</v>
      </c>
      <c r="AY227" s="21">
        <v>70</v>
      </c>
      <c r="AZ227" s="47">
        <v>-1.310816096477124</v>
      </c>
      <c r="BA227" s="21">
        <v>9</v>
      </c>
      <c r="BB227" s="51">
        <v>0.68928879719720926</v>
      </c>
      <c r="BC227" s="21">
        <v>70</v>
      </c>
      <c r="BF227" s="50">
        <v>0.46723544438742298</v>
      </c>
      <c r="BG227" s="21">
        <v>70</v>
      </c>
      <c r="BJ227" s="51">
        <v>0.48024050050524458</v>
      </c>
      <c r="BK227" s="21">
        <v>70</v>
      </c>
      <c r="BL227" s="51">
        <v>0.57427115945841412</v>
      </c>
      <c r="BM227" s="21">
        <v>70</v>
      </c>
      <c r="BO227" s="51">
        <v>0.67707518418584578</v>
      </c>
      <c r="BP227" s="21">
        <v>70</v>
      </c>
      <c r="BQ227" s="47">
        <v>-3.4101913614956532</v>
      </c>
      <c r="BR227" s="21">
        <v>2</v>
      </c>
      <c r="BS227" s="51">
        <v>0.62118445960095348</v>
      </c>
      <c r="BT227" s="21">
        <v>70</v>
      </c>
    </row>
    <row r="228" spans="2:72" x14ac:dyDescent="0.25">
      <c r="B228" s="21">
        <v>0.50329999999999997</v>
      </c>
      <c r="C228" s="21">
        <v>83</v>
      </c>
      <c r="G228" s="38">
        <v>1.0141808000000001</v>
      </c>
      <c r="H228" s="21">
        <v>83</v>
      </c>
      <c r="J228" s="38">
        <v>-0.3145</v>
      </c>
      <c r="K228" s="21">
        <v>31</v>
      </c>
      <c r="L228" s="21">
        <v>-0.5221397095491962</v>
      </c>
      <c r="M228" s="21">
        <v>31</v>
      </c>
      <c r="N228" s="52">
        <v>0.66456752656951779</v>
      </c>
      <c r="O228" s="21">
        <v>71</v>
      </c>
      <c r="P228" s="52">
        <v>-0.55522377595436812</v>
      </c>
      <c r="Q228" s="21">
        <v>16</v>
      </c>
      <c r="R228" s="52">
        <v>0.6549392466201398</v>
      </c>
      <c r="S228" s="40">
        <v>71</v>
      </c>
      <c r="U228" s="38">
        <v>0.66059999999999997</v>
      </c>
      <c r="V228" s="21">
        <v>71</v>
      </c>
      <c r="W228" s="38">
        <v>0.60860000000000003</v>
      </c>
      <c r="X228" s="21">
        <v>71</v>
      </c>
      <c r="Y228" s="38">
        <v>0.64510000000000001</v>
      </c>
      <c r="Z228" s="21">
        <v>71</v>
      </c>
      <c r="AA228" s="49">
        <v>0.72057592501267975</v>
      </c>
      <c r="AB228" s="21">
        <v>71</v>
      </c>
      <c r="AC228" s="49">
        <v>0.65577609384127289</v>
      </c>
      <c r="AD228" s="21">
        <v>71</v>
      </c>
      <c r="AE228" s="53">
        <v>0.65045399942952364</v>
      </c>
      <c r="AF228" s="21">
        <v>71</v>
      </c>
      <c r="AK228" s="46">
        <v>0.50839999999999996</v>
      </c>
      <c r="AL228" s="21">
        <v>71</v>
      </c>
      <c r="AM228" s="44">
        <v>-1.5036609711405855</v>
      </c>
      <c r="AN228" s="21">
        <v>8</v>
      </c>
      <c r="AV228" s="49">
        <v>0.420832771172159</v>
      </c>
      <c r="AW228" s="21">
        <v>71</v>
      </c>
      <c r="AX228" s="49">
        <v>0.75075915164098228</v>
      </c>
      <c r="AY228" s="21">
        <v>71</v>
      </c>
      <c r="AZ228" s="47">
        <v>-1.2395000067308866</v>
      </c>
      <c r="BA228" s="21">
        <v>10</v>
      </c>
      <c r="BB228" s="51">
        <v>0.70190627585243648</v>
      </c>
      <c r="BC228" s="21">
        <v>71</v>
      </c>
      <c r="BF228" s="50">
        <v>0.4966458710981439</v>
      </c>
      <c r="BG228" s="21">
        <v>71</v>
      </c>
      <c r="BJ228" s="51">
        <v>0.48626285704965266</v>
      </c>
      <c r="BK228" s="21">
        <v>71</v>
      </c>
      <c r="BL228" s="51">
        <v>0.62969935615513706</v>
      </c>
      <c r="BM228" s="21">
        <v>71</v>
      </c>
      <c r="BO228" s="51">
        <v>0.67926608189508997</v>
      </c>
      <c r="BP228" s="21">
        <v>71</v>
      </c>
      <c r="BQ228" s="47">
        <v>-3.3322165677746272</v>
      </c>
      <c r="BR228" s="21">
        <v>3</v>
      </c>
      <c r="BS228" s="51">
        <v>0.63333077162834317</v>
      </c>
      <c r="BT228" s="21">
        <v>71</v>
      </c>
    </row>
    <row r="229" spans="2:72" x14ac:dyDescent="0.25">
      <c r="B229" s="21">
        <v>0.50329999999999997</v>
      </c>
      <c r="C229" s="21">
        <v>84</v>
      </c>
      <c r="G229" s="38">
        <v>1.0141808000000001</v>
      </c>
      <c r="H229" s="21">
        <v>84</v>
      </c>
      <c r="J229" s="38">
        <v>-0.29249999999999998</v>
      </c>
      <c r="K229" s="21">
        <v>32</v>
      </c>
      <c r="L229" s="21">
        <v>-0.51391891732288209</v>
      </c>
      <c r="M229" s="21">
        <v>32</v>
      </c>
      <c r="N229" s="52">
        <v>0.68727503078337782</v>
      </c>
      <c r="O229" s="21">
        <v>72</v>
      </c>
      <c r="P229" s="52">
        <v>-0.46863846620179012</v>
      </c>
      <c r="Q229" s="21">
        <v>17</v>
      </c>
      <c r="R229" s="52">
        <v>0.66895278645400114</v>
      </c>
      <c r="S229" s="40">
        <v>72</v>
      </c>
      <c r="U229" s="38">
        <v>0.69420000000000004</v>
      </c>
      <c r="V229" s="21">
        <v>72</v>
      </c>
      <c r="W229" s="38">
        <v>0.61650000000000005</v>
      </c>
      <c r="X229" s="21">
        <v>72</v>
      </c>
      <c r="Y229" s="38">
        <v>0.67030000000000001</v>
      </c>
      <c r="Z229" s="21">
        <v>72</v>
      </c>
      <c r="AA229" s="49">
        <v>0.73572233362137307</v>
      </c>
      <c r="AB229" s="21">
        <v>72</v>
      </c>
      <c r="AC229" s="49">
        <v>0.65797130627578815</v>
      </c>
      <c r="AD229" s="21">
        <v>72</v>
      </c>
      <c r="AE229" s="53">
        <v>0.65960858000882094</v>
      </c>
      <c r="AF229" s="21">
        <v>72</v>
      </c>
      <c r="AK229" s="46">
        <v>0.56279999999999997</v>
      </c>
      <c r="AL229" s="21">
        <v>72</v>
      </c>
      <c r="AM229" s="44">
        <v>-1.4538040011790909</v>
      </c>
      <c r="AN229" s="21">
        <v>9</v>
      </c>
      <c r="AV229" s="49">
        <v>0.44868096679594599</v>
      </c>
      <c r="AW229" s="21">
        <v>72</v>
      </c>
      <c r="AX229" s="49">
        <v>0.77253232989484344</v>
      </c>
      <c r="AY229" s="21">
        <v>72</v>
      </c>
      <c r="AZ229" s="47">
        <v>-1.0596715705212896</v>
      </c>
      <c r="BA229" s="21">
        <v>11</v>
      </c>
      <c r="BB229" s="51">
        <v>0.72426059085031158</v>
      </c>
      <c r="BC229" s="21">
        <v>72</v>
      </c>
      <c r="BF229" s="50">
        <v>0.50002552147181156</v>
      </c>
      <c r="BG229" s="21">
        <v>72</v>
      </c>
      <c r="BJ229" s="51">
        <v>0.50265894365166564</v>
      </c>
      <c r="BK229" s="21">
        <v>72</v>
      </c>
      <c r="BL229" s="51">
        <v>0.65345719668919</v>
      </c>
      <c r="BM229" s="21">
        <v>72</v>
      </c>
      <c r="BO229" s="51">
        <v>0.6806951629716963</v>
      </c>
      <c r="BP229" s="21">
        <v>72</v>
      </c>
      <c r="BQ229" s="47">
        <v>-2.4683679296980712</v>
      </c>
      <c r="BR229" s="21">
        <v>4</v>
      </c>
      <c r="BS229" s="51">
        <v>0.64203178910574021</v>
      </c>
      <c r="BT229" s="21">
        <v>72</v>
      </c>
    </row>
    <row r="230" spans="2:72" x14ac:dyDescent="0.25">
      <c r="B230" s="21">
        <v>0.50329999999999997</v>
      </c>
      <c r="C230" s="21">
        <v>85</v>
      </c>
      <c r="G230" s="38">
        <v>1.0283408999999999</v>
      </c>
      <c r="H230" s="21">
        <v>85</v>
      </c>
      <c r="J230" s="38">
        <v>-0.27100000000000002</v>
      </c>
      <c r="K230" s="21">
        <v>33</v>
      </c>
      <c r="L230" s="21">
        <v>-0.50430332879314754</v>
      </c>
      <c r="M230" s="21">
        <v>33</v>
      </c>
      <c r="N230" s="52">
        <v>0.68897794460560913</v>
      </c>
      <c r="O230" s="21">
        <v>73</v>
      </c>
      <c r="P230" s="52">
        <v>-0.44769377996648285</v>
      </c>
      <c r="Q230" s="21">
        <v>18</v>
      </c>
      <c r="R230" s="52">
        <v>0.67899752681361691</v>
      </c>
      <c r="S230" s="40">
        <v>73</v>
      </c>
      <c r="U230" s="38">
        <v>0.72260000000000002</v>
      </c>
      <c r="V230" s="21">
        <v>73</v>
      </c>
      <c r="W230" s="38">
        <v>0.65059999999999996</v>
      </c>
      <c r="X230" s="21">
        <v>73</v>
      </c>
      <c r="Y230" s="38">
        <v>0.69920000000000004</v>
      </c>
      <c r="Z230" s="21">
        <v>73</v>
      </c>
      <c r="AA230" s="49">
        <v>0.74332545664825833</v>
      </c>
      <c r="AB230" s="21">
        <v>73</v>
      </c>
      <c r="AC230" s="49">
        <v>0.67762899362003681</v>
      </c>
      <c r="AD230" s="21">
        <v>73</v>
      </c>
      <c r="AE230" s="53">
        <v>0.67607740327087373</v>
      </c>
      <c r="AF230" s="21">
        <v>73</v>
      </c>
      <c r="AK230" s="46">
        <v>0.56279999999999997</v>
      </c>
      <c r="AL230" s="21">
        <v>73</v>
      </c>
      <c r="AM230" s="44">
        <v>-1.417883825282352</v>
      </c>
      <c r="AN230" s="21">
        <v>10</v>
      </c>
      <c r="AV230" s="49">
        <v>0.46852680607349717</v>
      </c>
      <c r="AW230" s="21">
        <v>73</v>
      </c>
      <c r="AX230" s="49">
        <v>0.77801745720582194</v>
      </c>
      <c r="AY230" s="21">
        <v>73</v>
      </c>
      <c r="AZ230" s="47">
        <v>-1.0111441361329068</v>
      </c>
      <c r="BA230" s="21">
        <v>12</v>
      </c>
      <c r="BB230" s="51">
        <v>0.75245855519511962</v>
      </c>
      <c r="BC230" s="21">
        <v>73</v>
      </c>
      <c r="BF230" s="50">
        <v>0.51191991307504192</v>
      </c>
      <c r="BG230" s="21">
        <v>73</v>
      </c>
      <c r="BJ230" s="51">
        <v>0.52206184613965645</v>
      </c>
      <c r="BK230" s="21">
        <v>73</v>
      </c>
      <c r="BL230" s="51">
        <v>0.67580761913811038</v>
      </c>
      <c r="BM230" s="21">
        <v>73</v>
      </c>
      <c r="BO230" s="51">
        <v>0.6806951629716963</v>
      </c>
      <c r="BP230" s="21">
        <v>73</v>
      </c>
      <c r="BQ230" s="47">
        <v>-2.192902772964592</v>
      </c>
      <c r="BR230" s="21">
        <v>5</v>
      </c>
      <c r="BS230" s="51">
        <v>0.65765734094979522</v>
      </c>
      <c r="BT230" s="21">
        <v>73</v>
      </c>
    </row>
    <row r="231" spans="2:72" x14ac:dyDescent="0.25">
      <c r="B231" s="21">
        <v>0.50329999999999997</v>
      </c>
      <c r="C231" s="21">
        <v>86</v>
      </c>
      <c r="G231" s="38">
        <v>1.0405187</v>
      </c>
      <c r="H231" s="21">
        <v>86</v>
      </c>
      <c r="J231" s="38">
        <v>-0.25269999999999998</v>
      </c>
      <c r="K231" s="21">
        <v>34</v>
      </c>
      <c r="L231" s="21">
        <v>-0.47132231432652533</v>
      </c>
      <c r="M231" s="21">
        <v>34</v>
      </c>
      <c r="N231" s="52">
        <v>0.68907687122456807</v>
      </c>
      <c r="O231" s="21">
        <v>74</v>
      </c>
      <c r="P231" s="52">
        <v>-0.339199077823366</v>
      </c>
      <c r="Q231" s="21">
        <v>19</v>
      </c>
      <c r="R231" s="52">
        <v>0.71227218527010361</v>
      </c>
      <c r="S231" s="40">
        <v>74</v>
      </c>
      <c r="U231" s="38">
        <v>0.84530000000000005</v>
      </c>
      <c r="V231" s="21">
        <v>74</v>
      </c>
      <c r="W231" s="38">
        <v>0.66049999999999998</v>
      </c>
      <c r="X231" s="21">
        <v>74</v>
      </c>
      <c r="Y231" s="38">
        <v>0.72929999999999995</v>
      </c>
      <c r="Z231" s="21">
        <v>74</v>
      </c>
      <c r="AA231" s="49">
        <v>0.75909808332932893</v>
      </c>
      <c r="AB231" s="21">
        <v>74</v>
      </c>
      <c r="AC231" s="49">
        <v>0.67838169021821848</v>
      </c>
      <c r="AD231" s="21">
        <v>74</v>
      </c>
      <c r="AE231" s="53">
        <v>0.69303244615442861</v>
      </c>
      <c r="AF231" s="21">
        <v>74</v>
      </c>
      <c r="AK231" s="46">
        <v>0.56279999999999997</v>
      </c>
      <c r="AL231" s="21">
        <v>74</v>
      </c>
      <c r="AM231" s="44">
        <v>-1.3841072896959346</v>
      </c>
      <c r="AN231" s="21">
        <v>11</v>
      </c>
      <c r="AV231" s="49">
        <v>0.49756267147325062</v>
      </c>
      <c r="AW231" s="21">
        <v>74</v>
      </c>
      <c r="AX231" s="49">
        <v>0.80614602903401111</v>
      </c>
      <c r="AY231" s="21">
        <v>74</v>
      </c>
      <c r="AZ231" s="51">
        <v>-0.95362528603507923</v>
      </c>
      <c r="BA231" s="21">
        <v>13</v>
      </c>
      <c r="BB231" s="51">
        <v>0.7728347539330459</v>
      </c>
      <c r="BC231" s="21">
        <v>74</v>
      </c>
      <c r="BF231" s="50">
        <v>0.57848664232457014</v>
      </c>
      <c r="BG231" s="21">
        <v>74</v>
      </c>
      <c r="BJ231" s="51">
        <v>0.52696826099062122</v>
      </c>
      <c r="BK231" s="21">
        <v>74</v>
      </c>
      <c r="BL231" s="51">
        <v>0.69025214856621742</v>
      </c>
      <c r="BM231" s="21">
        <v>74</v>
      </c>
      <c r="BO231" s="51">
        <v>0.69974641865568421</v>
      </c>
      <c r="BP231" s="21">
        <v>74</v>
      </c>
      <c r="BQ231" s="47">
        <v>-1.8765254757978471</v>
      </c>
      <c r="BR231" s="21">
        <v>6</v>
      </c>
      <c r="BS231" s="51">
        <v>0.66077834363392107</v>
      </c>
      <c r="BT231" s="21">
        <v>74</v>
      </c>
    </row>
    <row r="232" spans="2:72" x14ac:dyDescent="0.25">
      <c r="B232" s="21">
        <v>0.50329999999999997</v>
      </c>
      <c r="C232" s="21">
        <v>87</v>
      </c>
      <c r="G232" s="38">
        <v>1.0760607</v>
      </c>
      <c r="H232" s="21">
        <v>87</v>
      </c>
      <c r="J232" s="38">
        <v>-0.24210000000000001</v>
      </c>
      <c r="K232" s="21">
        <v>35</v>
      </c>
      <c r="L232" s="21">
        <v>-0.44678246345884925</v>
      </c>
      <c r="M232" s="21">
        <v>35</v>
      </c>
      <c r="N232" s="52">
        <v>0.70316889312420316</v>
      </c>
      <c r="O232" s="21">
        <v>75</v>
      </c>
      <c r="P232" s="52">
        <v>-0.292179471507925</v>
      </c>
      <c r="Q232" s="21">
        <v>20</v>
      </c>
      <c r="R232" s="52">
        <v>0.72047448847964624</v>
      </c>
      <c r="S232" s="40">
        <v>75</v>
      </c>
      <c r="U232" s="38">
        <v>0.90669999999999995</v>
      </c>
      <c r="V232" s="21">
        <v>75</v>
      </c>
      <c r="W232" s="38">
        <v>0.68010000000000004</v>
      </c>
      <c r="X232" s="21">
        <v>75</v>
      </c>
      <c r="Y232" s="38">
        <v>0.75190000000000001</v>
      </c>
      <c r="Z232" s="21">
        <v>75</v>
      </c>
      <c r="AA232" s="49">
        <v>0.77321068547829519</v>
      </c>
      <c r="AB232" s="21">
        <v>75</v>
      </c>
      <c r="AC232" s="49">
        <v>0.69477479624673377</v>
      </c>
      <c r="AD232" s="21">
        <v>75</v>
      </c>
      <c r="AE232" s="53">
        <v>0.72286064466354139</v>
      </c>
      <c r="AF232" s="21">
        <v>75</v>
      </c>
      <c r="AK232" s="46">
        <v>0.56279999999999997</v>
      </c>
      <c r="AL232" s="21">
        <v>75</v>
      </c>
      <c r="AM232" s="44">
        <v>-1.2856141978201698</v>
      </c>
      <c r="AN232" s="21">
        <v>12</v>
      </c>
      <c r="AV232" s="49">
        <v>0.52775176134712232</v>
      </c>
      <c r="AW232" s="21">
        <v>75</v>
      </c>
      <c r="AX232" s="49">
        <v>0.82041370990010842</v>
      </c>
      <c r="AY232" s="21">
        <v>75</v>
      </c>
      <c r="AZ232" s="51">
        <v>-0.87010200277022398</v>
      </c>
      <c r="BA232" s="21">
        <v>14</v>
      </c>
      <c r="BB232" s="51">
        <v>0.81119756286281419</v>
      </c>
      <c r="BC232" s="21">
        <v>75</v>
      </c>
      <c r="BF232" s="50">
        <v>0.59019726033908726</v>
      </c>
      <c r="BG232" s="21">
        <v>75</v>
      </c>
      <c r="BJ232" s="51">
        <v>0.53099347214380865</v>
      </c>
      <c r="BK232" s="21">
        <v>75</v>
      </c>
      <c r="BL232" s="51">
        <v>0.77328649799009908</v>
      </c>
      <c r="BM232" s="21">
        <v>75</v>
      </c>
      <c r="BO232" s="51">
        <v>0.69974641865568421</v>
      </c>
      <c r="BP232" s="21">
        <v>75</v>
      </c>
      <c r="BQ232" s="47">
        <v>-1.5829392815764791</v>
      </c>
      <c r="BR232" s="21">
        <v>7</v>
      </c>
      <c r="BS232" s="51">
        <v>0.67114284105820698</v>
      </c>
      <c r="BT232" s="21">
        <v>75</v>
      </c>
    </row>
    <row r="233" spans="2:72" x14ac:dyDescent="0.25">
      <c r="B233" s="21">
        <v>0.50329999999999997</v>
      </c>
      <c r="C233" s="21">
        <v>88</v>
      </c>
      <c r="G233" s="38">
        <v>1.0849816000000001</v>
      </c>
      <c r="H233" s="21">
        <v>88</v>
      </c>
      <c r="J233" s="38">
        <v>-0.18590000000000001</v>
      </c>
      <c r="K233" s="21">
        <v>36</v>
      </c>
      <c r="L233" s="21">
        <v>-0.43189549406400218</v>
      </c>
      <c r="M233" s="21">
        <v>36</v>
      </c>
      <c r="N233" s="52">
        <v>0.70316889312420316</v>
      </c>
      <c r="O233" s="21">
        <v>76</v>
      </c>
      <c r="P233" s="52">
        <v>-0.25289762705958868</v>
      </c>
      <c r="Q233" s="21">
        <v>21</v>
      </c>
      <c r="R233" s="52">
        <v>0.73211691463311634</v>
      </c>
      <c r="S233" s="40">
        <v>76</v>
      </c>
      <c r="U233" s="38">
        <v>0.93489999999999995</v>
      </c>
      <c r="V233" s="21">
        <v>76</v>
      </c>
      <c r="W233" s="38">
        <v>0.69969999999999999</v>
      </c>
      <c r="X233" s="21">
        <v>76</v>
      </c>
      <c r="Y233" s="38">
        <v>0.78390000000000004</v>
      </c>
      <c r="Z233" s="21">
        <v>76</v>
      </c>
      <c r="AA233" s="49">
        <v>0.79074472921052252</v>
      </c>
      <c r="AB233" s="21">
        <v>76</v>
      </c>
      <c r="AC233" s="49">
        <v>0.69790093751589588</v>
      </c>
      <c r="AD233" s="21">
        <v>76</v>
      </c>
      <c r="AE233" s="53">
        <v>0.74945347238376459</v>
      </c>
      <c r="AF233" s="21">
        <v>76</v>
      </c>
      <c r="AK233" s="46">
        <v>0.56279999999999997</v>
      </c>
      <c r="AL233" s="21">
        <v>76</v>
      </c>
      <c r="AM233" s="44">
        <v>-1.1713875881291227</v>
      </c>
      <c r="AN233" s="21">
        <v>13</v>
      </c>
      <c r="AV233" s="49">
        <v>0.57635590679030158</v>
      </c>
      <c r="AW233" s="21">
        <v>76</v>
      </c>
      <c r="AX233" s="49">
        <v>0.82041370990010842</v>
      </c>
      <c r="AY233" s="21">
        <v>76</v>
      </c>
      <c r="AZ233" s="51">
        <v>-0.76592857073411857</v>
      </c>
      <c r="BA233" s="21">
        <v>15</v>
      </c>
      <c r="BB233" s="51">
        <v>0.8331329724867107</v>
      </c>
      <c r="BC233" s="21">
        <v>76</v>
      </c>
      <c r="BF233" s="50">
        <v>0.62359172341803526</v>
      </c>
      <c r="BG233" s="21">
        <v>76</v>
      </c>
      <c r="BJ233" s="51">
        <v>0.59509396058577757</v>
      </c>
      <c r="BK233" s="21">
        <v>76</v>
      </c>
      <c r="BL233" s="51">
        <v>0.79362985544531461</v>
      </c>
      <c r="BM233" s="21">
        <v>76</v>
      </c>
      <c r="BO233" s="51">
        <v>0.70403322114074551</v>
      </c>
      <c r="BP233" s="21">
        <v>76</v>
      </c>
      <c r="BQ233" s="47">
        <v>-1.3792936664187689</v>
      </c>
      <c r="BR233" s="21">
        <v>8</v>
      </c>
      <c r="BS233" s="51">
        <v>0.68365494343562905</v>
      </c>
      <c r="BT233" s="21">
        <v>76</v>
      </c>
    </row>
    <row r="234" spans="2:72" x14ac:dyDescent="0.25">
      <c r="B234" s="21">
        <v>0.50329999999999997</v>
      </c>
      <c r="C234" s="21">
        <v>89</v>
      </c>
      <c r="G234" s="38">
        <v>1.0905039999999999</v>
      </c>
      <c r="H234" s="21">
        <v>89</v>
      </c>
      <c r="J234" s="38">
        <v>-0.1237</v>
      </c>
      <c r="K234" s="21">
        <v>37</v>
      </c>
      <c r="L234" s="21">
        <v>-0.42398083165306011</v>
      </c>
      <c r="M234" s="21">
        <v>37</v>
      </c>
      <c r="N234" s="52">
        <v>0.71015624262269561</v>
      </c>
      <c r="O234" s="21">
        <v>77</v>
      </c>
      <c r="P234" s="52">
        <v>-0.22394600553139016</v>
      </c>
      <c r="Q234" s="21">
        <v>22</v>
      </c>
      <c r="R234" s="52">
        <v>0.75522139759194151</v>
      </c>
      <c r="S234" s="40">
        <v>77</v>
      </c>
      <c r="U234" s="38">
        <v>0.95589999999999997</v>
      </c>
      <c r="V234" s="21">
        <v>77</v>
      </c>
      <c r="W234" s="38">
        <v>0.71940000000000004</v>
      </c>
      <c r="X234" s="21">
        <v>77</v>
      </c>
      <c r="Y234" s="38">
        <v>0.80600000000000005</v>
      </c>
      <c r="Z234" s="21">
        <v>77</v>
      </c>
      <c r="AA234" s="49">
        <v>0.7911510256508173</v>
      </c>
      <c r="AB234" s="21">
        <v>77</v>
      </c>
      <c r="AC234" s="49">
        <v>0.70725516448236336</v>
      </c>
      <c r="AD234" s="21">
        <v>77</v>
      </c>
      <c r="AE234" s="53">
        <v>0.76705100970169382</v>
      </c>
      <c r="AF234" s="21">
        <v>77</v>
      </c>
      <c r="AK234" s="46">
        <v>0.56279999999999997</v>
      </c>
      <c r="AL234" s="21">
        <v>77</v>
      </c>
      <c r="AM234" s="44">
        <v>-1.1020004840234212</v>
      </c>
      <c r="AN234" s="21">
        <v>14</v>
      </c>
      <c r="AV234" s="49">
        <v>0.61291546092157145</v>
      </c>
      <c r="AW234" s="21">
        <v>77</v>
      </c>
      <c r="AX234" s="49">
        <v>0.82252738803268488</v>
      </c>
      <c r="AY234" s="21">
        <v>77</v>
      </c>
      <c r="AZ234" s="51">
        <v>-0.7105092428478289</v>
      </c>
      <c r="BA234" s="21">
        <v>16</v>
      </c>
      <c r="BB234" s="51">
        <v>0.84845073133631288</v>
      </c>
      <c r="BC234" s="21">
        <v>77</v>
      </c>
      <c r="BF234" s="50">
        <v>0.69110012205402738</v>
      </c>
      <c r="BG234" s="21">
        <v>77</v>
      </c>
      <c r="BJ234" s="51">
        <v>0.6333809733144945</v>
      </c>
      <c r="BK234" s="21">
        <v>77</v>
      </c>
      <c r="BL234" s="51">
        <v>0.80558551753808738</v>
      </c>
      <c r="BM234" s="21">
        <v>77</v>
      </c>
      <c r="BO234" s="51">
        <v>0.71800115511962259</v>
      </c>
      <c r="BP234" s="21">
        <v>77</v>
      </c>
      <c r="BQ234" s="47">
        <v>-1.3433719332957743</v>
      </c>
      <c r="BR234" s="21">
        <v>9</v>
      </c>
      <c r="BS234" s="51">
        <v>0.69391122901486224</v>
      </c>
      <c r="BT234" s="21">
        <v>77</v>
      </c>
    </row>
    <row r="235" spans="2:72" x14ac:dyDescent="0.25">
      <c r="B235" s="21">
        <v>0.50329999999999997</v>
      </c>
      <c r="C235" s="21">
        <v>90</v>
      </c>
      <c r="G235" s="38">
        <v>1.0991417000000001</v>
      </c>
      <c r="H235" s="21">
        <v>90</v>
      </c>
      <c r="J235" s="38">
        <v>-0.1207</v>
      </c>
      <c r="K235" s="21">
        <v>38</v>
      </c>
      <c r="L235" s="21">
        <v>-0.41208270146393672</v>
      </c>
      <c r="M235" s="21">
        <v>38</v>
      </c>
      <c r="N235" s="52">
        <v>0.71158738649588071</v>
      </c>
      <c r="O235" s="21">
        <v>78</v>
      </c>
      <c r="P235" s="52">
        <v>-0.17730668585588802</v>
      </c>
      <c r="Q235" s="21">
        <v>23</v>
      </c>
      <c r="R235" s="52">
        <v>0.76054295176415287</v>
      </c>
      <c r="S235" s="40">
        <v>78</v>
      </c>
      <c r="U235" s="38">
        <v>0.99219999999999997</v>
      </c>
      <c r="V235" s="21">
        <v>78</v>
      </c>
      <c r="W235" s="38">
        <v>0.73540000000000005</v>
      </c>
      <c r="X235" s="21">
        <v>78</v>
      </c>
      <c r="Y235" s="38">
        <v>0.82289999999999996</v>
      </c>
      <c r="Z235" s="21">
        <v>78</v>
      </c>
      <c r="AA235" s="49">
        <v>0.80827877294274986</v>
      </c>
      <c r="AB235" s="21">
        <v>78</v>
      </c>
      <c r="AC235" s="49">
        <v>0.71587545747442616</v>
      </c>
      <c r="AD235" s="21">
        <v>78</v>
      </c>
      <c r="AE235" s="53">
        <v>0.77092637941066011</v>
      </c>
      <c r="AF235" s="21">
        <v>78</v>
      </c>
      <c r="AK235" s="46">
        <v>0.56279999999999997</v>
      </c>
      <c r="AL235" s="21">
        <v>78</v>
      </c>
      <c r="AM235" s="44">
        <v>-1.0195544917597341</v>
      </c>
      <c r="AN235" s="21">
        <v>15</v>
      </c>
      <c r="AV235" s="49">
        <v>0.650125080577446</v>
      </c>
      <c r="AW235" s="21">
        <v>78</v>
      </c>
      <c r="AX235" s="49">
        <v>0.82252738803268488</v>
      </c>
      <c r="AY235" s="21">
        <v>78</v>
      </c>
      <c r="AZ235" s="51">
        <v>-0.68056542063153747</v>
      </c>
      <c r="BA235" s="21">
        <v>17</v>
      </c>
      <c r="BB235" s="51">
        <v>0.86286321527794008</v>
      </c>
      <c r="BC235" s="21">
        <v>78</v>
      </c>
      <c r="BF235" s="50">
        <v>0.795459027492881</v>
      </c>
      <c r="BG235" s="21">
        <v>78</v>
      </c>
      <c r="BJ235" s="51">
        <v>0.66715154244675112</v>
      </c>
      <c r="BK235" s="21">
        <v>78</v>
      </c>
      <c r="BL235" s="51">
        <v>0.81294367472390883</v>
      </c>
      <c r="BM235" s="21">
        <v>78</v>
      </c>
      <c r="BO235" s="51">
        <v>0.72022675541627834</v>
      </c>
      <c r="BP235" s="21">
        <v>78</v>
      </c>
      <c r="BQ235" s="47">
        <v>-1.2946982933268412</v>
      </c>
      <c r="BR235" s="21">
        <v>10</v>
      </c>
      <c r="BS235" s="51">
        <v>0.72933682112154419</v>
      </c>
      <c r="BT235" s="21">
        <v>78</v>
      </c>
    </row>
    <row r="236" spans="2:72" x14ac:dyDescent="0.25">
      <c r="B236" s="21">
        <v>0.50329999999999997</v>
      </c>
      <c r="C236" s="21">
        <v>91</v>
      </c>
      <c r="G236" s="38">
        <v>1.2323888000000001</v>
      </c>
      <c r="H236" s="21">
        <v>91</v>
      </c>
      <c r="J236" s="38">
        <v>-0.1009</v>
      </c>
      <c r="K236" s="21">
        <v>39</v>
      </c>
      <c r="L236" s="21">
        <v>-0.39025044537678821</v>
      </c>
      <c r="M236" s="21">
        <v>39</v>
      </c>
      <c r="N236" s="52">
        <v>0.71158738649588071</v>
      </c>
      <c r="O236" s="21">
        <v>79</v>
      </c>
      <c r="P236" s="52">
        <v>-0.14412273812947843</v>
      </c>
      <c r="Q236" s="21">
        <v>24</v>
      </c>
      <c r="R236" s="52">
        <v>0.7840899692332316</v>
      </c>
      <c r="S236" s="40">
        <v>79</v>
      </c>
      <c r="U236" s="38">
        <v>1.0130999999999999</v>
      </c>
      <c r="V236" s="21">
        <v>79</v>
      </c>
      <c r="W236" s="38">
        <v>0.75190000000000001</v>
      </c>
      <c r="X236" s="21">
        <v>79</v>
      </c>
      <c r="Y236" s="38">
        <v>0.86499999999999999</v>
      </c>
      <c r="Z236" s="21">
        <v>79</v>
      </c>
      <c r="AA236" s="49">
        <v>0.84334686040720441</v>
      </c>
      <c r="AB236" s="21">
        <v>79</v>
      </c>
      <c r="AC236" s="49">
        <v>0.72642523771954559</v>
      </c>
      <c r="AD236" s="21">
        <v>79</v>
      </c>
      <c r="AE236" s="53">
        <v>0.80143182447706063</v>
      </c>
      <c r="AF236" s="21">
        <v>79</v>
      </c>
      <c r="AK236" s="46">
        <v>1.099</v>
      </c>
      <c r="AL236" s="21">
        <v>79</v>
      </c>
      <c r="AM236" s="49">
        <v>-0.85132012648321598</v>
      </c>
      <c r="AN236" s="21">
        <v>16</v>
      </c>
      <c r="AV236" s="49">
        <v>0.68882759095524282</v>
      </c>
      <c r="AW236" s="21">
        <v>79</v>
      </c>
      <c r="AX236" s="49">
        <v>0.82252738803268488</v>
      </c>
      <c r="AY236" s="21">
        <v>79</v>
      </c>
      <c r="AZ236" s="51">
        <v>-0.62525283764022199</v>
      </c>
      <c r="BA236" s="21">
        <v>18</v>
      </c>
      <c r="BB236" s="51">
        <v>0.87775533300025022</v>
      </c>
      <c r="BC236" s="21">
        <v>79</v>
      </c>
      <c r="BF236" s="50">
        <v>0.97242291026833949</v>
      </c>
      <c r="BG236" s="21">
        <v>79</v>
      </c>
      <c r="BJ236" s="51">
        <v>0.74482161994286267</v>
      </c>
      <c r="BK236" s="21">
        <v>79</v>
      </c>
      <c r="BL236" s="51">
        <v>0.83411076318997512</v>
      </c>
      <c r="BM236" s="21">
        <v>79</v>
      </c>
      <c r="BO236" s="51">
        <v>0.72022675541627834</v>
      </c>
      <c r="BP236" s="21">
        <v>79</v>
      </c>
      <c r="BQ236" s="47">
        <v>-1.204725950408984</v>
      </c>
      <c r="BR236" s="21">
        <v>11</v>
      </c>
      <c r="BS236" s="51">
        <v>0.73569648902511897</v>
      </c>
      <c r="BT236" s="21">
        <v>79</v>
      </c>
    </row>
    <row r="237" spans="2:72" x14ac:dyDescent="0.25">
      <c r="B237" s="21">
        <v>0.50329999999999997</v>
      </c>
      <c r="C237" s="21">
        <v>92</v>
      </c>
      <c r="G237" s="38">
        <v>1.2407433000000001</v>
      </c>
      <c r="H237" s="21">
        <v>92</v>
      </c>
      <c r="J237" s="38">
        <v>-7.8100000000000003E-2</v>
      </c>
      <c r="K237" s="21">
        <v>40</v>
      </c>
      <c r="L237" s="21">
        <v>-0.38186660021981705</v>
      </c>
      <c r="M237" s="21">
        <v>40</v>
      </c>
      <c r="N237" s="52">
        <v>0.71735984164279731</v>
      </c>
      <c r="O237" s="21">
        <v>80</v>
      </c>
      <c r="P237" s="52">
        <v>-0.13730150600683569</v>
      </c>
      <c r="Q237" s="21">
        <v>25</v>
      </c>
      <c r="R237" s="52">
        <v>0.81362774426873996</v>
      </c>
      <c r="S237" s="40">
        <v>80</v>
      </c>
      <c r="U237" s="38">
        <v>1.024</v>
      </c>
      <c r="V237" s="21">
        <v>80</v>
      </c>
      <c r="W237" s="38">
        <v>0.77500000000000002</v>
      </c>
      <c r="X237" s="21">
        <v>80</v>
      </c>
      <c r="Y237" s="38">
        <v>0.87680000000000002</v>
      </c>
      <c r="Z237" s="21">
        <v>80</v>
      </c>
      <c r="AA237" s="49">
        <v>0.86088090413943175</v>
      </c>
      <c r="AB237" s="21">
        <v>80</v>
      </c>
      <c r="AC237" s="49">
        <v>0.73703793013487295</v>
      </c>
      <c r="AD237" s="21">
        <v>80</v>
      </c>
      <c r="AE237" s="53">
        <v>0.8193595869179211</v>
      </c>
      <c r="AF237" s="21">
        <v>80</v>
      </c>
      <c r="AK237" s="46">
        <v>1.099</v>
      </c>
      <c r="AL237" s="21">
        <v>80</v>
      </c>
      <c r="AM237" s="49">
        <v>-0.74914862904281787</v>
      </c>
      <c r="AN237" s="21">
        <v>17</v>
      </c>
      <c r="AV237" s="49">
        <v>0.73555471208410039</v>
      </c>
      <c r="AW237" s="21">
        <v>80</v>
      </c>
      <c r="AX237" s="49">
        <v>0.82528580020198594</v>
      </c>
      <c r="AY237" s="21">
        <v>80</v>
      </c>
      <c r="AZ237" s="51">
        <v>-0.57290949235938537</v>
      </c>
      <c r="BA237" s="21">
        <v>19</v>
      </c>
      <c r="BB237" s="51">
        <v>0.89440223313432021</v>
      </c>
      <c r="BC237" s="21">
        <v>80</v>
      </c>
      <c r="BF237" s="50">
        <v>0.97967673577203451</v>
      </c>
      <c r="BG237" s="21">
        <v>80</v>
      </c>
      <c r="BJ237" s="51">
        <v>0.86033954751137076</v>
      </c>
      <c r="BK237" s="21">
        <v>80</v>
      </c>
      <c r="BL237" s="51">
        <v>0.83482120590911557</v>
      </c>
      <c r="BM237" s="21">
        <v>80</v>
      </c>
      <c r="BO237" s="51">
        <v>0.72737127930979473</v>
      </c>
      <c r="BP237" s="21">
        <v>80</v>
      </c>
      <c r="BQ237" s="47">
        <v>-1.181709223126826</v>
      </c>
      <c r="BR237" s="21">
        <v>12</v>
      </c>
      <c r="BS237" s="51">
        <v>0.74702884493544131</v>
      </c>
      <c r="BT237" s="21">
        <v>80</v>
      </c>
    </row>
    <row r="238" spans="2:72" x14ac:dyDescent="0.25">
      <c r="B238" s="21">
        <v>0.50329999999999997</v>
      </c>
      <c r="C238" s="21">
        <v>93</v>
      </c>
      <c r="G238" s="38">
        <v>1.2549033999999999</v>
      </c>
      <c r="H238" s="21">
        <v>93</v>
      </c>
      <c r="J238" s="38">
        <v>-4.9500000000000002E-2</v>
      </c>
      <c r="K238" s="21">
        <v>41</v>
      </c>
      <c r="L238" s="21">
        <v>-0.36344071320700655</v>
      </c>
      <c r="M238" s="21">
        <v>41</v>
      </c>
      <c r="N238" s="52">
        <v>0.72273033113871976</v>
      </c>
      <c r="O238" s="21">
        <v>81</v>
      </c>
      <c r="P238" s="52">
        <v>-8.6664155297181328E-2</v>
      </c>
      <c r="Q238" s="21">
        <v>26</v>
      </c>
      <c r="R238" s="52">
        <v>0.82688450949296111</v>
      </c>
      <c r="S238" s="40">
        <v>81</v>
      </c>
      <c r="U238" s="38">
        <v>1.0390999999999999</v>
      </c>
      <c r="V238" s="21">
        <v>81</v>
      </c>
      <c r="W238" s="38">
        <v>0.78990000000000005</v>
      </c>
      <c r="X238" s="21">
        <v>81</v>
      </c>
      <c r="Y238" s="38">
        <v>0.91459999999999997</v>
      </c>
      <c r="Z238" s="21">
        <v>81</v>
      </c>
      <c r="AA238" s="49">
        <v>0.86747353333702593</v>
      </c>
      <c r="AB238" s="21">
        <v>81</v>
      </c>
      <c r="AC238" s="49">
        <v>0.75272771007233874</v>
      </c>
      <c r="AD238" s="21">
        <v>81</v>
      </c>
      <c r="AE238" s="53">
        <v>0.8346104923498876</v>
      </c>
      <c r="AF238" s="21">
        <v>81</v>
      </c>
      <c r="AK238" s="46">
        <v>1.099</v>
      </c>
      <c r="AL238" s="21">
        <v>81</v>
      </c>
      <c r="AM238" s="49">
        <v>-0.74031264251638917</v>
      </c>
      <c r="AN238" s="21">
        <v>18</v>
      </c>
      <c r="AV238" s="49">
        <v>0.77956719306978184</v>
      </c>
      <c r="AW238" s="21">
        <v>81</v>
      </c>
      <c r="AX238" s="49">
        <v>0.82868894640801172</v>
      </c>
      <c r="AY238" s="21">
        <v>81</v>
      </c>
      <c r="AZ238" s="51">
        <v>-0.51834993569171051</v>
      </c>
      <c r="BA238" s="21">
        <v>20</v>
      </c>
      <c r="BB238" s="51">
        <v>0.91125742917254215</v>
      </c>
      <c r="BC238" s="21">
        <v>81</v>
      </c>
      <c r="BF238" s="48">
        <v>1.036943820460744</v>
      </c>
      <c r="BG238" s="21">
        <v>81</v>
      </c>
      <c r="BJ238" s="51">
        <v>0.8921457091838394</v>
      </c>
      <c r="BK238" s="21">
        <v>81</v>
      </c>
      <c r="BL238" s="51">
        <v>0.86289653444324954</v>
      </c>
      <c r="BM238" s="21">
        <v>81</v>
      </c>
      <c r="BO238" s="51">
        <v>0.73463435679811628</v>
      </c>
      <c r="BP238" s="21">
        <v>81</v>
      </c>
      <c r="BQ238" s="51">
        <v>-0.99564013733474099</v>
      </c>
      <c r="BR238" s="21">
        <v>13</v>
      </c>
      <c r="BS238" s="51">
        <v>0.75635942028672776</v>
      </c>
      <c r="BT238" s="21">
        <v>81</v>
      </c>
    </row>
    <row r="239" spans="2:72" x14ac:dyDescent="0.25">
      <c r="B239" s="21">
        <v>0.50329999999999997</v>
      </c>
      <c r="C239" s="21">
        <v>94</v>
      </c>
      <c r="G239" s="38">
        <v>1.268214</v>
      </c>
      <c r="H239" s="21">
        <v>94</v>
      </c>
      <c r="J239" s="38">
        <v>-2.7199999999999998E-2</v>
      </c>
      <c r="K239" s="21">
        <v>42</v>
      </c>
      <c r="L239" s="21">
        <v>-0.32444174491752742</v>
      </c>
      <c r="M239" s="21">
        <v>42</v>
      </c>
      <c r="N239" s="52">
        <v>0.73155079016139135</v>
      </c>
      <c r="O239" s="21">
        <v>82</v>
      </c>
      <c r="P239" s="52">
        <v>-3.5517490435782124E-2</v>
      </c>
      <c r="Q239" s="21">
        <v>27</v>
      </c>
      <c r="R239" s="52">
        <v>0.83837704404298485</v>
      </c>
      <c r="S239" s="40">
        <v>82</v>
      </c>
      <c r="U239" s="38">
        <v>1.0761000000000001</v>
      </c>
      <c r="V239" s="21">
        <v>82</v>
      </c>
      <c r="W239" s="38">
        <v>0.82920000000000005</v>
      </c>
      <c r="X239" s="21">
        <v>82</v>
      </c>
      <c r="Y239" s="38">
        <v>0.93940000000000001</v>
      </c>
      <c r="Z239" s="21">
        <v>82</v>
      </c>
      <c r="AA239" s="49">
        <v>0.88538134298372262</v>
      </c>
      <c r="AB239" s="21">
        <v>82</v>
      </c>
      <c r="AC239" s="49">
        <v>0.7692736947469937</v>
      </c>
      <c r="AD239" s="21">
        <v>82</v>
      </c>
      <c r="AE239" s="53">
        <v>0.84690899336346404</v>
      </c>
      <c r="AF239" s="21">
        <v>82</v>
      </c>
      <c r="AK239" s="46">
        <v>1.099</v>
      </c>
      <c r="AL239" s="21">
        <v>82</v>
      </c>
      <c r="AM239" s="49">
        <v>-0.71130738907707469</v>
      </c>
      <c r="AN239" s="21">
        <v>19</v>
      </c>
      <c r="AV239" s="49">
        <v>0.82029911967504388</v>
      </c>
      <c r="AW239" s="21">
        <v>82</v>
      </c>
      <c r="AX239" s="49">
        <v>0.84227827053999305</v>
      </c>
      <c r="AY239" s="21">
        <v>82</v>
      </c>
      <c r="AZ239" s="51">
        <v>-0.47415672212777971</v>
      </c>
      <c r="BA239" s="21">
        <v>21</v>
      </c>
      <c r="BB239" s="51">
        <v>0.92856500537341513</v>
      </c>
      <c r="BC239" s="21">
        <v>82</v>
      </c>
      <c r="BF239" s="48">
        <v>1.0609674554033706</v>
      </c>
      <c r="BG239" s="21">
        <v>82</v>
      </c>
      <c r="BJ239" s="51">
        <v>0.96106915589977104</v>
      </c>
      <c r="BK239" s="21">
        <v>82</v>
      </c>
      <c r="BL239" s="51">
        <v>0.86726433203207109</v>
      </c>
      <c r="BM239" s="21">
        <v>82</v>
      </c>
      <c r="BO239" s="51">
        <v>0.74070709217687258</v>
      </c>
      <c r="BP239" s="21">
        <v>82</v>
      </c>
      <c r="BQ239" s="51">
        <v>-0.9306607145684167</v>
      </c>
      <c r="BR239" s="21">
        <v>14</v>
      </c>
      <c r="BS239" s="51">
        <v>0.75967932745138755</v>
      </c>
      <c r="BT239" s="21">
        <v>82</v>
      </c>
    </row>
    <row r="240" spans="2:72" x14ac:dyDescent="0.25">
      <c r="B240" s="21">
        <v>0.50329999999999997</v>
      </c>
      <c r="C240" s="21">
        <v>95</v>
      </c>
      <c r="G240" s="38">
        <v>1.2690636</v>
      </c>
      <c r="H240" s="21">
        <v>95</v>
      </c>
      <c r="J240" s="38">
        <v>4.4499999999999998E-2</v>
      </c>
      <c r="K240" s="21">
        <v>43</v>
      </c>
      <c r="L240" s="21">
        <v>-0.30697699962182812</v>
      </c>
      <c r="M240" s="21">
        <v>43</v>
      </c>
      <c r="N240" s="52">
        <v>0.73293644896514287</v>
      </c>
      <c r="O240" s="21">
        <v>83</v>
      </c>
      <c r="P240" s="52">
        <v>-6.8530332428234026E-3</v>
      </c>
      <c r="Q240" s="21">
        <v>28</v>
      </c>
      <c r="R240" s="52">
        <v>0.84899510626364549</v>
      </c>
      <c r="S240" s="40">
        <v>83</v>
      </c>
      <c r="U240" s="38">
        <v>1.1173999999999999</v>
      </c>
      <c r="V240" s="21">
        <v>83</v>
      </c>
      <c r="W240" s="38">
        <v>0.84970000000000001</v>
      </c>
      <c r="X240" s="21">
        <v>83</v>
      </c>
      <c r="Y240" s="38">
        <v>0.95640000000000003</v>
      </c>
      <c r="Z240" s="21">
        <v>83</v>
      </c>
      <c r="AA240" s="49">
        <v>0.8973517151024647</v>
      </c>
      <c r="AB240" s="21">
        <v>83</v>
      </c>
      <c r="AC240" s="49">
        <v>0.78547453970032266</v>
      </c>
      <c r="AD240" s="21">
        <v>83</v>
      </c>
      <c r="AE240" s="53">
        <v>0.85647605458123799</v>
      </c>
      <c r="AF240" s="21">
        <v>83</v>
      </c>
      <c r="AK240" s="46">
        <v>1.099</v>
      </c>
      <c r="AL240" s="21">
        <v>83</v>
      </c>
      <c r="AM240" s="49">
        <v>-0.64126133890348713</v>
      </c>
      <c r="AN240" s="21">
        <v>20</v>
      </c>
      <c r="AV240" s="49">
        <v>0.87236676285257453</v>
      </c>
      <c r="AW240" s="21">
        <v>83</v>
      </c>
      <c r="AX240" s="49">
        <v>0.94380774608076379</v>
      </c>
      <c r="AY240" s="21">
        <v>83</v>
      </c>
      <c r="AZ240" s="51">
        <v>-0.43413823565415166</v>
      </c>
      <c r="BA240" s="21">
        <v>22</v>
      </c>
      <c r="BB240" s="51">
        <v>0.94428279686499539</v>
      </c>
      <c r="BC240" s="21">
        <v>83</v>
      </c>
      <c r="BF240" s="48">
        <v>1.070410111406493</v>
      </c>
      <c r="BG240" s="21">
        <v>83</v>
      </c>
      <c r="BJ240" s="51">
        <v>0.99661551855172381</v>
      </c>
      <c r="BK240" s="21">
        <v>83</v>
      </c>
      <c r="BL240" s="51">
        <v>0.89253260216626107</v>
      </c>
      <c r="BM240" s="21">
        <v>83</v>
      </c>
      <c r="BO240" s="51">
        <v>0.74070709217687258</v>
      </c>
      <c r="BP240" s="21">
        <v>83</v>
      </c>
      <c r="BQ240" s="51">
        <v>-0.87095586649711609</v>
      </c>
      <c r="BR240" s="21">
        <v>15</v>
      </c>
      <c r="BS240" s="51">
        <v>0.79659856419212871</v>
      </c>
      <c r="BT240" s="21">
        <v>83</v>
      </c>
    </row>
    <row r="241" spans="2:72" x14ac:dyDescent="0.25">
      <c r="B241" s="21">
        <v>0.50329999999999997</v>
      </c>
      <c r="C241" s="21">
        <v>96</v>
      </c>
      <c r="G241" s="38">
        <v>1.2690636</v>
      </c>
      <c r="H241" s="21">
        <v>96</v>
      </c>
      <c r="J241" s="38">
        <v>9.9599999999999994E-2</v>
      </c>
      <c r="K241" s="21">
        <v>44</v>
      </c>
      <c r="L241" s="21">
        <v>-0.29175750171521764</v>
      </c>
      <c r="M241" s="21">
        <v>44</v>
      </c>
      <c r="N241" s="52">
        <v>0.73801275964298474</v>
      </c>
      <c r="O241" s="21">
        <v>84</v>
      </c>
      <c r="P241" s="52">
        <v>3.8183501349412771E-2</v>
      </c>
      <c r="Q241" s="21">
        <v>29</v>
      </c>
      <c r="R241" s="52">
        <v>0.86983824053038217</v>
      </c>
      <c r="S241" s="40">
        <v>84</v>
      </c>
      <c r="U241" s="38">
        <v>1.1237999999999999</v>
      </c>
      <c r="V241" s="21">
        <v>84</v>
      </c>
      <c r="W241" s="38">
        <v>0.86180000000000001</v>
      </c>
      <c r="X241" s="21">
        <v>84</v>
      </c>
      <c r="Y241" s="38">
        <v>0.98419999999999996</v>
      </c>
      <c r="Z241" s="21">
        <v>84</v>
      </c>
      <c r="AA241" s="49">
        <v>0.91635704626605285</v>
      </c>
      <c r="AB241" s="21">
        <v>84</v>
      </c>
      <c r="AC241" s="49">
        <v>0.80465864002749998</v>
      </c>
      <c r="AD241" s="21">
        <v>84</v>
      </c>
      <c r="AE241" s="53">
        <v>0.87161896853367116</v>
      </c>
      <c r="AF241" s="21">
        <v>84</v>
      </c>
      <c r="AK241" s="46">
        <v>1.099</v>
      </c>
      <c r="AL241" s="21">
        <v>84</v>
      </c>
      <c r="AM241" s="49">
        <v>-0.63793343118793366</v>
      </c>
      <c r="AN241" s="21">
        <v>21</v>
      </c>
      <c r="AV241" s="49">
        <v>0.93273432194878014</v>
      </c>
      <c r="AW241" s="21">
        <v>84</v>
      </c>
      <c r="AX241" s="49">
        <v>0.96226358656206623</v>
      </c>
      <c r="AY241" s="21">
        <v>84</v>
      </c>
      <c r="AZ241" s="51">
        <v>-0.41472155944341377</v>
      </c>
      <c r="BA241" s="21">
        <v>23</v>
      </c>
      <c r="BB241" s="51">
        <v>0.96170971515565462</v>
      </c>
      <c r="BC241" s="21">
        <v>84</v>
      </c>
      <c r="BF241" s="48">
        <v>1.0805399405701099</v>
      </c>
      <c r="BG241" s="21">
        <v>84</v>
      </c>
      <c r="BJ241" s="47">
        <v>1.020575340370345</v>
      </c>
      <c r="BK241" s="21">
        <v>84</v>
      </c>
      <c r="BL241" s="51">
        <v>0.91069848919435803</v>
      </c>
      <c r="BM241" s="21">
        <v>84</v>
      </c>
      <c r="BO241" s="51">
        <v>0.75070933747884394</v>
      </c>
      <c r="BP241" s="21">
        <v>84</v>
      </c>
      <c r="BQ241" s="51">
        <v>-0.74977978558892322</v>
      </c>
      <c r="BR241" s="21">
        <v>16</v>
      </c>
      <c r="BS241" s="51">
        <v>0.80205528839061513</v>
      </c>
      <c r="BT241" s="21">
        <v>84</v>
      </c>
    </row>
    <row r="242" spans="2:72" x14ac:dyDescent="0.25">
      <c r="B242" s="21">
        <v>0.50329999999999997</v>
      </c>
      <c r="C242" s="21">
        <v>97</v>
      </c>
      <c r="G242" s="38">
        <v>1.2757189</v>
      </c>
      <c r="H242" s="21">
        <v>97</v>
      </c>
      <c r="J242" s="38">
        <v>0.10349999999999999</v>
      </c>
      <c r="K242" s="21">
        <v>45</v>
      </c>
      <c r="L242" s="21">
        <v>-0.285221029228727</v>
      </c>
      <c r="M242" s="21">
        <v>45</v>
      </c>
      <c r="N242" s="52">
        <v>0.74517896253033478</v>
      </c>
      <c r="O242" s="21">
        <v>85</v>
      </c>
      <c r="P242" s="52">
        <v>4.4537643155738348E-2</v>
      </c>
      <c r="Q242" s="21">
        <v>30</v>
      </c>
      <c r="R242" s="52">
        <v>0.88723848129284544</v>
      </c>
      <c r="S242" s="40">
        <v>85</v>
      </c>
      <c r="U242" s="38">
        <v>1.139</v>
      </c>
      <c r="V242" s="21">
        <v>85</v>
      </c>
      <c r="W242" s="38">
        <v>0.88100000000000001</v>
      </c>
      <c r="X242" s="21">
        <v>85</v>
      </c>
      <c r="Y242" s="38">
        <v>1.0251999999999999</v>
      </c>
      <c r="Z242" s="21">
        <v>85</v>
      </c>
      <c r="AA242" s="49">
        <v>0.93101707906834097</v>
      </c>
      <c r="AB242" s="21">
        <v>85</v>
      </c>
      <c r="AC242" s="49">
        <v>0.80967443015089813</v>
      </c>
      <c r="AD242" s="21">
        <v>85</v>
      </c>
      <c r="AE242" s="53">
        <v>0.87888454728532228</v>
      </c>
      <c r="AF242" s="21">
        <v>85</v>
      </c>
      <c r="AK242" s="46">
        <v>1.099</v>
      </c>
      <c r="AL242" s="21">
        <v>85</v>
      </c>
      <c r="AM242" s="49">
        <v>-0.63221856829488121</v>
      </c>
      <c r="AN242" s="21">
        <v>22</v>
      </c>
      <c r="AV242" s="49">
        <v>0.95647630800815875</v>
      </c>
      <c r="AW242" s="21">
        <v>85</v>
      </c>
      <c r="AX242" s="49">
        <v>0.96226358656206623</v>
      </c>
      <c r="AY242" s="21">
        <v>85</v>
      </c>
      <c r="AZ242" s="51">
        <v>-0.39279756079147349</v>
      </c>
      <c r="BA242" s="21">
        <v>24</v>
      </c>
      <c r="BB242" s="51">
        <v>0.99319281706755036</v>
      </c>
      <c r="BC242" s="21">
        <v>85</v>
      </c>
      <c r="BF242" s="48">
        <v>1.0954033113805512</v>
      </c>
      <c r="BG242" s="21">
        <v>85</v>
      </c>
      <c r="BJ242" s="47">
        <v>1.0426047031855621</v>
      </c>
      <c r="BK242" s="21">
        <v>85</v>
      </c>
      <c r="BL242" s="51">
        <v>0.93996080433419149</v>
      </c>
      <c r="BM242" s="21">
        <v>85</v>
      </c>
      <c r="BO242" s="51">
        <v>0.75070933747884394</v>
      </c>
      <c r="BP242" s="21">
        <v>85</v>
      </c>
      <c r="BQ242" s="51">
        <v>-0.66938771862088009</v>
      </c>
      <c r="BR242" s="21">
        <v>17</v>
      </c>
      <c r="BS242" s="51">
        <v>0.8198005990586632</v>
      </c>
      <c r="BT242" s="21">
        <v>85</v>
      </c>
    </row>
    <row r="243" spans="2:72" x14ac:dyDescent="0.25">
      <c r="B243" s="21">
        <v>0.50329999999999997</v>
      </c>
      <c r="C243" s="21">
        <v>98</v>
      </c>
      <c r="G243" s="38">
        <v>1.2832238</v>
      </c>
      <c r="H243" s="21">
        <v>98</v>
      </c>
      <c r="J243" s="38">
        <v>0.1477</v>
      </c>
      <c r="K243" s="21">
        <v>46</v>
      </c>
      <c r="L243" s="21">
        <v>-0.24671344621002947</v>
      </c>
      <c r="M243" s="21">
        <v>46</v>
      </c>
      <c r="N243" s="52">
        <v>0.7457417386799855</v>
      </c>
      <c r="O243" s="21">
        <v>86</v>
      </c>
      <c r="P243" s="52">
        <v>5.4705307570187302E-2</v>
      </c>
      <c r="Q243" s="21">
        <v>31</v>
      </c>
      <c r="R243" s="52">
        <v>0.89068533146025364</v>
      </c>
      <c r="S243" s="40">
        <v>86</v>
      </c>
      <c r="U243" s="38">
        <v>1.1497999999999999</v>
      </c>
      <c r="V243" s="21">
        <v>86</v>
      </c>
      <c r="W243" s="38">
        <v>0.88600000000000001</v>
      </c>
      <c r="X243" s="21">
        <v>86</v>
      </c>
      <c r="Y243" s="38">
        <v>1.0489999999999999</v>
      </c>
      <c r="Z243" s="21">
        <v>86</v>
      </c>
      <c r="AA243" s="49">
        <v>0.94855112280056819</v>
      </c>
      <c r="AB243" s="21">
        <v>86</v>
      </c>
      <c r="AC243" s="49">
        <v>0.81296754732691601</v>
      </c>
      <c r="AD243" s="21">
        <v>86</v>
      </c>
      <c r="AE243" s="53">
        <v>0.93785848872683553</v>
      </c>
      <c r="AF243" s="21">
        <v>86</v>
      </c>
      <c r="AK243" s="46">
        <v>1.099</v>
      </c>
      <c r="AL243" s="21">
        <v>86</v>
      </c>
      <c r="AM243" s="49">
        <v>-0.61825318144346453</v>
      </c>
      <c r="AN243" s="21">
        <v>23</v>
      </c>
      <c r="AV243" s="49">
        <v>0.99228160487526906</v>
      </c>
      <c r="AW243" s="21">
        <v>86</v>
      </c>
      <c r="AX243" s="49">
        <v>0.98117763425185855</v>
      </c>
      <c r="AY243" s="21">
        <v>86</v>
      </c>
      <c r="AZ243" s="51">
        <v>-0.33964428036070893</v>
      </c>
      <c r="BA243" s="21">
        <v>25</v>
      </c>
      <c r="BB243" s="47">
        <v>1.0216590629813913</v>
      </c>
      <c r="BC243" s="21">
        <v>86</v>
      </c>
      <c r="BF243" s="48">
        <v>1.0954033113805512</v>
      </c>
      <c r="BG243" s="21">
        <v>86</v>
      </c>
      <c r="BJ243" s="47">
        <v>1.0832137639040684</v>
      </c>
      <c r="BK243" s="21">
        <v>86</v>
      </c>
      <c r="BL243" s="51">
        <v>0.94509933985067052</v>
      </c>
      <c r="BM243" s="21">
        <v>86</v>
      </c>
      <c r="BO243" s="51">
        <v>0.75105543449745882</v>
      </c>
      <c r="BP243" s="21">
        <v>86</v>
      </c>
      <c r="BQ243" s="51">
        <v>-0.60659591373385779</v>
      </c>
      <c r="BR243" s="21">
        <v>18</v>
      </c>
      <c r="BS243" s="51">
        <v>0.83530130251008328</v>
      </c>
      <c r="BT243" s="21">
        <v>86</v>
      </c>
    </row>
    <row r="244" spans="2:72" x14ac:dyDescent="0.25">
      <c r="B244" s="21">
        <v>0.50329999999999997</v>
      </c>
      <c r="C244" s="21">
        <v>99</v>
      </c>
      <c r="G244" s="38">
        <v>1.3043224</v>
      </c>
      <c r="H244" s="21">
        <v>99</v>
      </c>
      <c r="J244" s="38">
        <v>0.1779</v>
      </c>
      <c r="K244" s="21">
        <v>47</v>
      </c>
      <c r="L244" s="21">
        <v>-0.22542530515651829</v>
      </c>
      <c r="M244" s="21">
        <v>47</v>
      </c>
      <c r="N244" s="52">
        <v>0.75637615454181961</v>
      </c>
      <c r="O244" s="21">
        <v>87</v>
      </c>
      <c r="P244" s="52">
        <v>6.8276335102656918E-2</v>
      </c>
      <c r="Q244" s="21">
        <v>32</v>
      </c>
      <c r="R244" s="52">
        <v>0.90158908832544449</v>
      </c>
      <c r="S244" s="40">
        <v>87</v>
      </c>
      <c r="U244" s="38">
        <v>1.1657</v>
      </c>
      <c r="V244" s="21">
        <v>87</v>
      </c>
      <c r="W244" s="38">
        <v>0.90539999999999998</v>
      </c>
      <c r="X244" s="21">
        <v>87</v>
      </c>
      <c r="Y244" s="38">
        <v>1.0833999999999999</v>
      </c>
      <c r="Z244" s="21">
        <v>87</v>
      </c>
      <c r="AA244" s="49">
        <v>0.96641070495496795</v>
      </c>
      <c r="AB244" s="21">
        <v>87</v>
      </c>
      <c r="AC244" s="49">
        <v>0.82990118633072241</v>
      </c>
      <c r="AD244" s="21">
        <v>87</v>
      </c>
      <c r="AE244" s="53">
        <v>0.96776758958881881</v>
      </c>
      <c r="AF244" s="21">
        <v>87</v>
      </c>
      <c r="AK244" s="46">
        <v>1.099</v>
      </c>
      <c r="AL244" s="21">
        <v>87</v>
      </c>
      <c r="AM244" s="49">
        <v>-0.61045675772044883</v>
      </c>
      <c r="AN244" s="21">
        <v>24</v>
      </c>
      <c r="AV244" s="44">
        <v>1.0535585979676723</v>
      </c>
      <c r="AW244" s="21">
        <v>87</v>
      </c>
      <c r="AX244" s="49">
        <v>0.98117763425185855</v>
      </c>
      <c r="AY244" s="21">
        <v>87</v>
      </c>
      <c r="AZ244" s="51">
        <v>-0.30251084045969001</v>
      </c>
      <c r="BA244" s="21">
        <v>26</v>
      </c>
      <c r="BB244" s="47">
        <v>1.027262531334195</v>
      </c>
      <c r="BC244" s="21">
        <v>87</v>
      </c>
      <c r="BF244" s="48">
        <v>1.1181104684021062</v>
      </c>
      <c r="BG244" s="21">
        <v>87</v>
      </c>
      <c r="BJ244" s="47">
        <v>1.0908709639580041</v>
      </c>
      <c r="BK244" s="21">
        <v>87</v>
      </c>
      <c r="BL244" s="51">
        <v>0.95351541489727454</v>
      </c>
      <c r="BM244" s="21">
        <v>87</v>
      </c>
      <c r="BO244" s="51">
        <v>0.75414432091025829</v>
      </c>
      <c r="BP244" s="21">
        <v>87</v>
      </c>
      <c r="BQ244" s="51">
        <v>-0.56193238003599622</v>
      </c>
      <c r="BR244" s="21">
        <v>19</v>
      </c>
      <c r="BS244" s="51">
        <v>0.84005159108593819</v>
      </c>
      <c r="BT244" s="21">
        <v>87</v>
      </c>
    </row>
    <row r="245" spans="2:72" x14ac:dyDescent="0.25">
      <c r="B245" s="21">
        <v>0.50329999999999997</v>
      </c>
      <c r="C245" s="21">
        <v>100</v>
      </c>
      <c r="G245" s="38">
        <v>1.3257042000000001</v>
      </c>
      <c r="H245" s="21">
        <v>100</v>
      </c>
      <c r="J245" s="38">
        <v>0.25779999999999997</v>
      </c>
      <c r="K245" s="21">
        <v>48</v>
      </c>
      <c r="L245" s="21">
        <v>-0.21003649266496136</v>
      </c>
      <c r="M245" s="21">
        <v>48</v>
      </c>
      <c r="N245" s="52">
        <v>0.75993268719857965</v>
      </c>
      <c r="O245" s="21">
        <v>88</v>
      </c>
      <c r="P245" s="52">
        <v>9.039083782631778E-2</v>
      </c>
      <c r="Q245" s="21">
        <v>33</v>
      </c>
      <c r="R245" s="52">
        <v>0.91908252950162639</v>
      </c>
      <c r="S245" s="40">
        <v>88</v>
      </c>
      <c r="U245" s="38">
        <v>1.1692</v>
      </c>
      <c r="V245" s="21">
        <v>88</v>
      </c>
      <c r="W245" s="38">
        <v>0.94499999999999995</v>
      </c>
      <c r="X245" s="21">
        <v>88</v>
      </c>
      <c r="Y245" s="38">
        <v>1.1171</v>
      </c>
      <c r="Z245" s="21">
        <v>88</v>
      </c>
      <c r="AA245" s="49">
        <v>0.99802177004107795</v>
      </c>
      <c r="AB245" s="21">
        <v>88</v>
      </c>
      <c r="AC245" s="49">
        <v>0.86456865944609129</v>
      </c>
      <c r="AD245" s="21">
        <v>88</v>
      </c>
      <c r="AE245" s="53">
        <v>0.98379443641612485</v>
      </c>
      <c r="AF245" s="21">
        <v>88</v>
      </c>
      <c r="AK245" s="46">
        <v>1.099</v>
      </c>
      <c r="AL245" s="21">
        <v>88</v>
      </c>
      <c r="AM245" s="49">
        <v>-0.57472528684173008</v>
      </c>
      <c r="AN245" s="21">
        <v>25</v>
      </c>
      <c r="AV245" s="44">
        <v>1.0922163219501502</v>
      </c>
      <c r="AW245" s="21">
        <v>88</v>
      </c>
      <c r="AX245" s="44">
        <v>1.0005498891501408</v>
      </c>
      <c r="AY245" s="21">
        <v>88</v>
      </c>
      <c r="AZ245" s="51">
        <v>-0.24685483023754745</v>
      </c>
      <c r="BA245" s="21">
        <v>27</v>
      </c>
      <c r="BB245" s="47">
        <v>1.0520114964428098</v>
      </c>
      <c r="BC245" s="21">
        <v>88</v>
      </c>
      <c r="BF245" s="48">
        <v>1.1331072514781555</v>
      </c>
      <c r="BG245" s="21">
        <v>88</v>
      </c>
      <c r="BJ245" s="47">
        <v>1.1189264499713591</v>
      </c>
      <c r="BK245" s="21">
        <v>88</v>
      </c>
      <c r="BL245" s="51">
        <v>0.95617470069997523</v>
      </c>
      <c r="BM245" s="21">
        <v>88</v>
      </c>
      <c r="BO245" s="51">
        <v>0.76118742893746671</v>
      </c>
      <c r="BP245" s="21">
        <v>88</v>
      </c>
      <c r="BQ245" s="51">
        <v>-0.55326191551919601</v>
      </c>
      <c r="BR245" s="21">
        <v>20</v>
      </c>
      <c r="BS245" s="51">
        <v>0.85073633144977601</v>
      </c>
      <c r="BT245" s="21">
        <v>88</v>
      </c>
    </row>
    <row r="246" spans="2:72" x14ac:dyDescent="0.25">
      <c r="B246" s="21">
        <f>+B245+0.05</f>
        <v>0.55330000000000001</v>
      </c>
      <c r="C246" s="21">
        <v>100</v>
      </c>
      <c r="G246" s="21">
        <f>+G245+0.05</f>
        <v>1.3757042000000002</v>
      </c>
      <c r="H246" s="21">
        <v>100</v>
      </c>
      <c r="J246" s="38">
        <v>0.27229999999999999</v>
      </c>
      <c r="K246" s="21">
        <v>49</v>
      </c>
      <c r="L246" s="21">
        <v>-0.1889557869713622</v>
      </c>
      <c r="M246" s="21">
        <v>49</v>
      </c>
      <c r="N246" s="52">
        <v>0.76757334655330423</v>
      </c>
      <c r="O246" s="21">
        <v>89</v>
      </c>
      <c r="P246" s="52">
        <v>0.10343232515499708</v>
      </c>
      <c r="Q246" s="21">
        <v>34</v>
      </c>
      <c r="R246" s="52">
        <v>0.94700097928546234</v>
      </c>
      <c r="S246" s="40">
        <v>89</v>
      </c>
      <c r="U246" s="38">
        <v>1.1834</v>
      </c>
      <c r="V246" s="21">
        <v>89</v>
      </c>
      <c r="W246" s="38">
        <v>0.97150000000000003</v>
      </c>
      <c r="X246" s="21">
        <v>89</v>
      </c>
      <c r="Y246" s="38">
        <v>1.1556999999999999</v>
      </c>
      <c r="Z246" s="21">
        <v>89</v>
      </c>
      <c r="AA246" s="44">
        <v>1.0575474879931919</v>
      </c>
      <c r="AB246" s="21">
        <v>89</v>
      </c>
      <c r="AC246" s="49">
        <v>0.8914783529850745</v>
      </c>
      <c r="AD246" s="21">
        <v>89</v>
      </c>
      <c r="AE246" s="45">
        <v>1.0156112802699357</v>
      </c>
      <c r="AF246" s="21">
        <v>89</v>
      </c>
      <c r="AK246" s="46">
        <v>1.099</v>
      </c>
      <c r="AL246" s="21">
        <v>89</v>
      </c>
      <c r="AM246" s="49">
        <v>-0.53575493589162371</v>
      </c>
      <c r="AN246" s="21">
        <v>26</v>
      </c>
      <c r="AV246" s="44">
        <v>1.155826593146946</v>
      </c>
      <c r="AW246" s="21">
        <v>89</v>
      </c>
      <c r="AX246" s="44">
        <v>1.020380351256913</v>
      </c>
      <c r="AY246" s="21">
        <v>89</v>
      </c>
      <c r="AZ246" s="51">
        <v>-0.21229254524758245</v>
      </c>
      <c r="BA246" s="21">
        <v>28</v>
      </c>
      <c r="BB246" s="47">
        <v>1.0697092324744562</v>
      </c>
      <c r="BC246" s="21">
        <v>89</v>
      </c>
      <c r="BF246" s="48">
        <v>1.1619335740632482</v>
      </c>
      <c r="BG246" s="21">
        <v>89</v>
      </c>
      <c r="BJ246" s="47">
        <v>1.1373947415837866</v>
      </c>
      <c r="BK246" s="21">
        <v>89</v>
      </c>
      <c r="BL246" s="51">
        <v>0.98771061169339558</v>
      </c>
      <c r="BM246" s="21">
        <v>89</v>
      </c>
      <c r="BO246" s="51">
        <v>0.76790076015510345</v>
      </c>
      <c r="BP246" s="21">
        <v>89</v>
      </c>
      <c r="BQ246" s="51">
        <v>-0.54474146733778894</v>
      </c>
      <c r="BR246" s="21">
        <v>21</v>
      </c>
      <c r="BS246" s="51">
        <v>0.8740806829880543</v>
      </c>
      <c r="BT246" s="21">
        <v>89</v>
      </c>
    </row>
    <row r="247" spans="2:72" x14ac:dyDescent="0.25">
      <c r="B247" s="21">
        <f t="shared" ref="B247:B275" si="92">+B246+0.05</f>
        <v>0.60330000000000006</v>
      </c>
      <c r="C247" s="21">
        <v>100</v>
      </c>
      <c r="G247" s="21">
        <f t="shared" ref="G247:G275" si="93">+G246+0.05</f>
        <v>1.4257042000000002</v>
      </c>
      <c r="H247" s="21">
        <v>100</v>
      </c>
      <c r="J247" s="38">
        <v>0.28010000000000002</v>
      </c>
      <c r="K247" s="21">
        <v>50</v>
      </c>
      <c r="L247" s="21">
        <v>-0.17034485073980141</v>
      </c>
      <c r="M247" s="21">
        <v>50</v>
      </c>
      <c r="N247" s="52">
        <v>0.76757334655330423</v>
      </c>
      <c r="O247" s="21">
        <v>90</v>
      </c>
      <c r="P247" s="52">
        <v>0.1142349664613266</v>
      </c>
      <c r="Q247" s="21">
        <v>35</v>
      </c>
      <c r="R247" s="52">
        <v>0.95200170369317583</v>
      </c>
      <c r="S247" s="40">
        <v>90</v>
      </c>
      <c r="U247" s="38">
        <v>1.2001999999999999</v>
      </c>
      <c r="V247" s="21">
        <v>90</v>
      </c>
      <c r="W247" s="38">
        <v>0.98760000000000003</v>
      </c>
      <c r="X247" s="21">
        <v>90</v>
      </c>
      <c r="Y247" s="38">
        <v>1.1836</v>
      </c>
      <c r="Z247" s="21">
        <v>90</v>
      </c>
      <c r="AA247" s="44">
        <v>1.085252826317832</v>
      </c>
      <c r="AB247" s="21">
        <v>90</v>
      </c>
      <c r="AC247" s="49">
        <v>0.90964979030042703</v>
      </c>
      <c r="AD247" s="21">
        <v>90</v>
      </c>
      <c r="AE247" s="45">
        <v>1.0434707649020252</v>
      </c>
      <c r="AF247" s="21">
        <v>90</v>
      </c>
      <c r="AK247" s="46">
        <v>1.099</v>
      </c>
      <c r="AL247" s="21">
        <v>90</v>
      </c>
      <c r="AM247" s="49">
        <v>-0.50567430202882413</v>
      </c>
      <c r="AN247" s="21">
        <v>27</v>
      </c>
      <c r="AV247" s="44">
        <v>1.2246927765311832</v>
      </c>
      <c r="AW247" s="21">
        <v>90</v>
      </c>
      <c r="AX247" s="44">
        <v>1.0406690205721749</v>
      </c>
      <c r="AY247" s="21">
        <v>90</v>
      </c>
      <c r="AZ247" s="51">
        <v>-0.15949541804211001</v>
      </c>
      <c r="BA247" s="21">
        <v>29</v>
      </c>
      <c r="BB247" s="47">
        <v>1.0887525491609658</v>
      </c>
      <c r="BC247" s="21">
        <v>90</v>
      </c>
      <c r="BF247" s="48">
        <v>1.1802188109264622</v>
      </c>
      <c r="BG247" s="21">
        <v>90</v>
      </c>
      <c r="BJ247" s="47">
        <v>1.190502459882969</v>
      </c>
      <c r="BK247" s="21">
        <v>90</v>
      </c>
      <c r="BL247" s="47">
        <v>1.0203506895845444</v>
      </c>
      <c r="BM247" s="21">
        <v>90</v>
      </c>
      <c r="BO247" s="51">
        <v>0.78166776569806096</v>
      </c>
      <c r="BP247" s="21">
        <v>90</v>
      </c>
      <c r="BQ247" s="51">
        <v>-0.50195655622259661</v>
      </c>
      <c r="BR247" s="21">
        <v>22</v>
      </c>
      <c r="BS247" s="51">
        <v>0.89733719698344805</v>
      </c>
      <c r="BT247" s="21">
        <v>90</v>
      </c>
    </row>
    <row r="248" spans="2:72" x14ac:dyDescent="0.25">
      <c r="B248" s="21">
        <f t="shared" si="92"/>
        <v>0.6533000000000001</v>
      </c>
      <c r="C248" s="21">
        <v>100</v>
      </c>
      <c r="G248" s="21">
        <f t="shared" si="93"/>
        <v>1.4757042000000002</v>
      </c>
      <c r="H248" s="21">
        <v>100</v>
      </c>
      <c r="J248" s="38">
        <v>0.31719999999999998</v>
      </c>
      <c r="K248" s="21">
        <v>51</v>
      </c>
      <c r="L248" s="21">
        <v>-0.12569068742885181</v>
      </c>
      <c r="M248" s="21">
        <v>51</v>
      </c>
      <c r="N248" s="52">
        <v>0.7741236357171738</v>
      </c>
      <c r="O248" s="21">
        <v>91</v>
      </c>
      <c r="P248" s="52">
        <v>0.12504492182866947</v>
      </c>
      <c r="Q248" s="21">
        <v>36</v>
      </c>
      <c r="R248" s="52">
        <v>0.97436566355107557</v>
      </c>
      <c r="S248" s="40">
        <v>91</v>
      </c>
      <c r="U248" s="38">
        <v>1.2236</v>
      </c>
      <c r="V248" s="21">
        <v>91</v>
      </c>
      <c r="W248" s="38">
        <v>1.0036</v>
      </c>
      <c r="X248" s="21">
        <v>91</v>
      </c>
      <c r="Y248" s="38">
        <v>1.2182999999999999</v>
      </c>
      <c r="Z248" s="21">
        <v>91</v>
      </c>
      <c r="AA248" s="44">
        <v>1.1015966173643934</v>
      </c>
      <c r="AB248" s="21">
        <v>91</v>
      </c>
      <c r="AC248" s="49">
        <v>0.92610518091833338</v>
      </c>
      <c r="AD248" s="21">
        <v>91</v>
      </c>
      <c r="AE248" s="45">
        <v>1.0801623578862787</v>
      </c>
      <c r="AF248" s="21">
        <v>91</v>
      </c>
      <c r="AK248" s="46">
        <v>1.099</v>
      </c>
      <c r="AL248" s="21">
        <v>91</v>
      </c>
      <c r="AM248" s="49">
        <v>-0.40624299596794172</v>
      </c>
      <c r="AN248" s="21">
        <v>28</v>
      </c>
      <c r="AV248" s="44">
        <v>1.3008187140770098</v>
      </c>
      <c r="AW248" s="21">
        <v>91</v>
      </c>
      <c r="AX248" s="44">
        <v>1.0614158970959269</v>
      </c>
      <c r="AY248" s="21">
        <v>91</v>
      </c>
      <c r="AZ248" s="51">
        <v>-0.13866299567096824</v>
      </c>
      <c r="BA248" s="21">
        <v>30</v>
      </c>
      <c r="BB248" s="47">
        <v>1.1166868477230056</v>
      </c>
      <c r="BC248" s="21">
        <v>91</v>
      </c>
      <c r="BF248" s="48">
        <v>1.2378437704819056</v>
      </c>
      <c r="BG248" s="21">
        <v>91</v>
      </c>
      <c r="BJ248" s="47">
        <v>1.227734257824137</v>
      </c>
      <c r="BK248" s="21">
        <v>91</v>
      </c>
      <c r="BL248" s="47">
        <v>1.0472374436195584</v>
      </c>
      <c r="BM248" s="21">
        <v>91</v>
      </c>
      <c r="BO248" s="51">
        <v>0.78453396183359714</v>
      </c>
      <c r="BP248" s="21">
        <v>91</v>
      </c>
      <c r="BQ248" s="51">
        <v>-0.39213235106727751</v>
      </c>
      <c r="BR248" s="21">
        <v>23</v>
      </c>
      <c r="BS248" s="51">
        <v>0.91942276979571669</v>
      </c>
      <c r="BT248" s="21">
        <v>91</v>
      </c>
    </row>
    <row r="249" spans="2:72" x14ac:dyDescent="0.25">
      <c r="B249" s="21">
        <f t="shared" si="92"/>
        <v>0.70330000000000015</v>
      </c>
      <c r="C249" s="21">
        <v>100</v>
      </c>
      <c r="G249" s="21">
        <f t="shared" si="93"/>
        <v>1.5257042000000003</v>
      </c>
      <c r="H249" s="21">
        <v>100</v>
      </c>
      <c r="J249" s="38">
        <v>0.36549999999999999</v>
      </c>
      <c r="K249" s="21">
        <v>52</v>
      </c>
      <c r="L249" s="21">
        <v>-0.10578555383582061</v>
      </c>
      <c r="M249" s="21">
        <v>52</v>
      </c>
      <c r="N249" s="52">
        <v>0.77728352965355219</v>
      </c>
      <c r="O249" s="21">
        <v>92</v>
      </c>
      <c r="P249" s="52">
        <v>0.16128791854985816</v>
      </c>
      <c r="Q249" s="21">
        <v>37</v>
      </c>
      <c r="R249" s="52">
        <v>0.9905482446190671</v>
      </c>
      <c r="S249" s="40">
        <v>92</v>
      </c>
      <c r="U249" s="38">
        <v>1.2556</v>
      </c>
      <c r="V249" s="21">
        <v>92</v>
      </c>
      <c r="W249" s="38">
        <v>1.0327999999999999</v>
      </c>
      <c r="X249" s="21">
        <v>92</v>
      </c>
      <c r="Y249" s="38">
        <v>1.2484</v>
      </c>
      <c r="Z249" s="21">
        <v>92</v>
      </c>
      <c r="AA249" s="44">
        <v>1.1015966173643934</v>
      </c>
      <c r="AB249" s="21">
        <v>92</v>
      </c>
      <c r="AC249" s="49">
        <v>0.93988656665190495</v>
      </c>
      <c r="AD249" s="21">
        <v>92</v>
      </c>
      <c r="AE249" s="45">
        <v>1.0872385730146283</v>
      </c>
      <c r="AF249" s="21">
        <v>92</v>
      </c>
      <c r="AK249" s="46">
        <v>1.099</v>
      </c>
      <c r="AL249" s="21">
        <v>92</v>
      </c>
      <c r="AM249" s="49">
        <v>-0.37422793600843596</v>
      </c>
      <c r="AN249" s="21">
        <v>29</v>
      </c>
      <c r="AV249" s="44">
        <v>1.387683295710155</v>
      </c>
      <c r="AW249" s="21">
        <v>92</v>
      </c>
      <c r="AX249" s="44">
        <v>1.0669560330815178</v>
      </c>
      <c r="AY249" s="21">
        <v>92</v>
      </c>
      <c r="AZ249" s="51">
        <v>-0.11942264772744975</v>
      </c>
      <c r="BA249" s="21">
        <v>31</v>
      </c>
      <c r="BB249" s="47">
        <v>1.1346492629664857</v>
      </c>
      <c r="BC249" s="21">
        <v>92</v>
      </c>
      <c r="BF249" s="48">
        <v>1.270460552705249</v>
      </c>
      <c r="BG249" s="21">
        <v>92</v>
      </c>
      <c r="BJ249" s="47">
        <v>1.2517230435992819</v>
      </c>
      <c r="BK249" s="21">
        <v>92</v>
      </c>
      <c r="BL249" s="47">
        <v>1.1018962904373049</v>
      </c>
      <c r="BM249" s="21">
        <v>92</v>
      </c>
      <c r="BO249" s="51">
        <v>0.80116716351209072</v>
      </c>
      <c r="BP249" s="21">
        <v>92</v>
      </c>
      <c r="BQ249" s="51">
        <v>-0.28807859666254754</v>
      </c>
      <c r="BR249" s="21">
        <v>24</v>
      </c>
      <c r="BS249" s="51">
        <v>0.94619547467896414</v>
      </c>
      <c r="BT249" s="21">
        <v>92</v>
      </c>
    </row>
    <row r="250" spans="2:72" x14ac:dyDescent="0.25">
      <c r="B250" s="21">
        <f t="shared" si="92"/>
        <v>0.75330000000000019</v>
      </c>
      <c r="C250" s="21">
        <v>100</v>
      </c>
      <c r="G250" s="21">
        <f t="shared" si="93"/>
        <v>1.5757042000000003</v>
      </c>
      <c r="H250" s="21">
        <v>100</v>
      </c>
      <c r="J250" s="38">
        <v>0.37369999999999998</v>
      </c>
      <c r="K250" s="21">
        <v>53</v>
      </c>
      <c r="L250" s="21">
        <v>-0.1002082959597009</v>
      </c>
      <c r="M250" s="21">
        <v>53</v>
      </c>
      <c r="N250" s="52">
        <v>0.78325624003014938</v>
      </c>
      <c r="O250" s="21">
        <v>93</v>
      </c>
      <c r="P250" s="52">
        <v>0.17325188513544976</v>
      </c>
      <c r="Q250" s="21">
        <v>38</v>
      </c>
      <c r="R250" s="43">
        <v>1.0168818664906365</v>
      </c>
      <c r="S250" s="40">
        <v>93</v>
      </c>
      <c r="U250" s="38">
        <v>1.3513999999999999</v>
      </c>
      <c r="V250" s="21">
        <v>93</v>
      </c>
      <c r="W250" s="38">
        <v>1.0526</v>
      </c>
      <c r="X250" s="21">
        <v>93</v>
      </c>
      <c r="Y250" s="38">
        <v>1.2899</v>
      </c>
      <c r="Z250" s="21">
        <v>93</v>
      </c>
      <c r="AA250" s="44">
        <v>1.1389339375797294</v>
      </c>
      <c r="AB250" s="21">
        <v>93</v>
      </c>
      <c r="AC250" s="44">
        <v>1.0183139072510843</v>
      </c>
      <c r="AD250" s="21">
        <v>93</v>
      </c>
      <c r="AE250" s="45">
        <v>1.1449732629383234</v>
      </c>
      <c r="AF250" s="21">
        <v>93</v>
      </c>
      <c r="AK250" s="46">
        <v>1.099</v>
      </c>
      <c r="AL250" s="21">
        <v>93</v>
      </c>
      <c r="AM250" s="49">
        <v>-0.31069946541616544</v>
      </c>
      <c r="AN250" s="21">
        <v>30</v>
      </c>
      <c r="AV250" s="44">
        <v>1.5082953474420915</v>
      </c>
      <c r="AW250" s="21">
        <v>93</v>
      </c>
      <c r="AX250" s="44">
        <v>1.1042842717689001</v>
      </c>
      <c r="AY250" s="21">
        <v>93</v>
      </c>
      <c r="AZ250" s="51">
        <v>-0.11221535936686156</v>
      </c>
      <c r="BA250" s="21">
        <v>32</v>
      </c>
      <c r="BB250" s="47">
        <v>1.1779410742027314</v>
      </c>
      <c r="BC250" s="21">
        <v>93</v>
      </c>
      <c r="BF250" s="48">
        <v>1.3053575432429227</v>
      </c>
      <c r="BG250" s="21">
        <v>93</v>
      </c>
      <c r="BJ250" s="47">
        <v>1.3062502212313831</v>
      </c>
      <c r="BK250" s="21">
        <v>93</v>
      </c>
      <c r="BL250" s="47">
        <v>1.1466904253026702</v>
      </c>
      <c r="BM250" s="21">
        <v>93</v>
      </c>
      <c r="BO250" s="51">
        <v>0.80116716351209072</v>
      </c>
      <c r="BP250" s="21">
        <v>93</v>
      </c>
      <c r="BQ250" s="51">
        <v>-0.24864080856438495</v>
      </c>
      <c r="BR250" s="21">
        <v>25</v>
      </c>
      <c r="BS250" s="51">
        <v>0.9716198041459686</v>
      </c>
      <c r="BT250" s="21">
        <v>93</v>
      </c>
    </row>
    <row r="251" spans="2:72" x14ac:dyDescent="0.25">
      <c r="B251" s="21">
        <f t="shared" si="92"/>
        <v>0.80330000000000024</v>
      </c>
      <c r="C251" s="21">
        <v>100</v>
      </c>
      <c r="G251" s="21">
        <f t="shared" si="93"/>
        <v>1.6257042000000004</v>
      </c>
      <c r="H251" s="21">
        <v>100</v>
      </c>
      <c r="J251" s="38">
        <v>0.3992</v>
      </c>
      <c r="K251" s="21">
        <v>54</v>
      </c>
      <c r="L251" s="21">
        <v>-7.8224454888899536E-2</v>
      </c>
      <c r="M251" s="21">
        <v>54</v>
      </c>
      <c r="N251" s="52">
        <v>0.79322755914257648</v>
      </c>
      <c r="O251" s="21">
        <v>94</v>
      </c>
      <c r="P251" s="52">
        <v>0.18601444178225968</v>
      </c>
      <c r="Q251" s="21">
        <v>39</v>
      </c>
      <c r="R251" s="43">
        <v>1.0381718123965817</v>
      </c>
      <c r="S251" s="40">
        <v>94</v>
      </c>
      <c r="U251" s="38">
        <v>1.4276</v>
      </c>
      <c r="V251" s="21">
        <v>94</v>
      </c>
      <c r="W251" s="38">
        <v>1.0743</v>
      </c>
      <c r="X251" s="21">
        <v>94</v>
      </c>
      <c r="Y251" s="38">
        <v>1.3427</v>
      </c>
      <c r="Z251" s="21">
        <v>94</v>
      </c>
      <c r="AA251" s="44">
        <v>1.1444598804616393</v>
      </c>
      <c r="AB251" s="21">
        <v>94</v>
      </c>
      <c r="AC251" s="44">
        <v>1.0266666613064839</v>
      </c>
      <c r="AD251" s="21">
        <v>94</v>
      </c>
      <c r="AE251" s="45">
        <v>1.1989749803222838</v>
      </c>
      <c r="AF251" s="21">
        <v>94</v>
      </c>
      <c r="AK251" s="46">
        <v>1.099</v>
      </c>
      <c r="AL251" s="21">
        <v>94</v>
      </c>
      <c r="AM251" s="49">
        <v>-0.26798801833506114</v>
      </c>
      <c r="AN251" s="21">
        <v>31</v>
      </c>
      <c r="AV251" s="44">
        <v>1.627492252220458</v>
      </c>
      <c r="AW251" s="21">
        <v>94</v>
      </c>
      <c r="AX251" s="44">
        <v>1.1264057699181216</v>
      </c>
      <c r="AY251" s="21">
        <v>94</v>
      </c>
      <c r="AZ251" s="51">
        <v>-9.6745713217500459E-2</v>
      </c>
      <c r="BA251" s="21">
        <v>33</v>
      </c>
      <c r="BB251" s="47">
        <v>1.211204806135104</v>
      </c>
      <c r="BC251" s="21">
        <v>94</v>
      </c>
      <c r="BF251" s="48">
        <v>1.3056135365590076</v>
      </c>
      <c r="BG251" s="21">
        <v>94</v>
      </c>
      <c r="BJ251" s="47">
        <v>1.3647970064934245</v>
      </c>
      <c r="BK251" s="21">
        <v>94</v>
      </c>
      <c r="BL251" s="47">
        <v>1.2195081628280142</v>
      </c>
      <c r="BM251" s="21">
        <v>94</v>
      </c>
      <c r="BO251" s="51">
        <v>0.80214810245865509</v>
      </c>
      <c r="BP251" s="21">
        <v>94</v>
      </c>
      <c r="BQ251" s="51">
        <v>-0.23384775757735665</v>
      </c>
      <c r="BR251" s="21">
        <v>26</v>
      </c>
      <c r="BS251" s="51">
        <v>0.98252101436375139</v>
      </c>
      <c r="BT251" s="21">
        <v>94</v>
      </c>
    </row>
    <row r="252" spans="2:72" x14ac:dyDescent="0.25">
      <c r="B252" s="21">
        <f t="shared" si="92"/>
        <v>0.85330000000000028</v>
      </c>
      <c r="C252" s="21">
        <v>100</v>
      </c>
      <c r="G252" s="21">
        <f t="shared" si="93"/>
        <v>1.6757042000000004</v>
      </c>
      <c r="H252" s="21">
        <v>100</v>
      </c>
      <c r="J252" s="38">
        <v>0.4128</v>
      </c>
      <c r="K252" s="21">
        <v>55</v>
      </c>
      <c r="L252" s="21">
        <v>-5.9001191165845263E-2</v>
      </c>
      <c r="M252" s="21">
        <v>55</v>
      </c>
      <c r="N252" s="52">
        <v>0.81703962253984475</v>
      </c>
      <c r="O252" s="21">
        <v>95</v>
      </c>
      <c r="P252" s="52">
        <v>0.19078704488402995</v>
      </c>
      <c r="Q252" s="21">
        <v>40</v>
      </c>
      <c r="R252" s="43">
        <v>1.0491884479459048</v>
      </c>
      <c r="S252" s="40">
        <v>95</v>
      </c>
      <c r="U252" s="38">
        <v>1.4967999999999999</v>
      </c>
      <c r="V252" s="21">
        <v>95</v>
      </c>
      <c r="W252" s="38">
        <v>1.0983000000000001</v>
      </c>
      <c r="X252" s="21">
        <v>95</v>
      </c>
      <c r="Y252" s="38">
        <v>1.4016999999999999</v>
      </c>
      <c r="Z252" s="21">
        <v>95</v>
      </c>
      <c r="AA252" s="44">
        <v>1.1458371517756705</v>
      </c>
      <c r="AB252" s="21">
        <v>95</v>
      </c>
      <c r="AC252" s="44">
        <v>1.0600413485590079</v>
      </c>
      <c r="AD252" s="21">
        <v>95</v>
      </c>
      <c r="AE252" s="45">
        <v>1.2425886494396154</v>
      </c>
      <c r="AF252" s="21">
        <v>95</v>
      </c>
      <c r="AK252" s="46">
        <v>1.099</v>
      </c>
      <c r="AL252" s="21">
        <v>95</v>
      </c>
      <c r="AM252" s="49">
        <v>-0.23017228601855633</v>
      </c>
      <c r="AN252" s="21">
        <v>32</v>
      </c>
      <c r="AV252" s="44">
        <v>1.7585898616674085</v>
      </c>
      <c r="AW252" s="21">
        <v>95</v>
      </c>
      <c r="AX252" s="44">
        <v>1.1489854752758331</v>
      </c>
      <c r="AY252" s="21">
        <v>95</v>
      </c>
      <c r="AZ252" s="51">
        <v>-6.3448566380387719E-2</v>
      </c>
      <c r="BA252" s="21">
        <v>34</v>
      </c>
      <c r="BB252" s="47">
        <v>1.2440186512647964</v>
      </c>
      <c r="BC252" s="21">
        <v>95</v>
      </c>
      <c r="BF252" s="48">
        <v>1.3143356672199562</v>
      </c>
      <c r="BG252" s="21">
        <v>95</v>
      </c>
      <c r="BJ252" s="47">
        <v>1.474373604831632</v>
      </c>
      <c r="BK252" s="21">
        <v>95</v>
      </c>
      <c r="BL252" s="47">
        <v>1.2266574225093152</v>
      </c>
      <c r="BM252" s="21">
        <v>95</v>
      </c>
      <c r="BO252" s="51">
        <v>0.82262843921924944</v>
      </c>
      <c r="BP252" s="21">
        <v>95</v>
      </c>
      <c r="BQ252" s="51">
        <v>-0.2140696930043117</v>
      </c>
      <c r="BR252" s="21">
        <v>27</v>
      </c>
      <c r="BS252" s="51">
        <v>0.99918065605096018</v>
      </c>
      <c r="BT252" s="21">
        <v>95</v>
      </c>
    </row>
    <row r="253" spans="2:72" x14ac:dyDescent="0.25">
      <c r="B253" s="21">
        <f t="shared" si="92"/>
        <v>0.90330000000000032</v>
      </c>
      <c r="C253" s="21">
        <v>100</v>
      </c>
      <c r="G253" s="21">
        <f t="shared" si="93"/>
        <v>1.7257042000000005</v>
      </c>
      <c r="H253" s="21">
        <v>100</v>
      </c>
      <c r="J253" s="38">
        <v>0.41749999999999998</v>
      </c>
      <c r="K253" s="21">
        <v>56</v>
      </c>
      <c r="L253" s="21">
        <v>-4.9409571271443985E-2</v>
      </c>
      <c r="M253" s="21">
        <v>56</v>
      </c>
      <c r="N253" s="52">
        <v>0.82971493008261854</v>
      </c>
      <c r="O253" s="21">
        <v>96</v>
      </c>
      <c r="P253" s="52">
        <v>0.20071626202871581</v>
      </c>
      <c r="Q253" s="21">
        <v>41</v>
      </c>
      <c r="R253" s="43">
        <v>1.063398713174722</v>
      </c>
      <c r="S253" s="40">
        <v>96</v>
      </c>
      <c r="U253" s="38">
        <v>1.5825</v>
      </c>
      <c r="V253" s="21">
        <v>96</v>
      </c>
      <c r="W253" s="38">
        <v>1.1121000000000001</v>
      </c>
      <c r="X253" s="21">
        <v>96</v>
      </c>
      <c r="Y253" s="38">
        <v>1.4755</v>
      </c>
      <c r="Z253" s="21">
        <v>96</v>
      </c>
      <c r="AA253" s="44">
        <v>1.1621834433838503</v>
      </c>
      <c r="AB253" s="21">
        <v>96</v>
      </c>
      <c r="AC253" s="44">
        <v>1.1503047072646981</v>
      </c>
      <c r="AD253" s="21">
        <v>96</v>
      </c>
      <c r="AE253" s="45">
        <v>1.3046912159339168</v>
      </c>
      <c r="AF253" s="21">
        <v>96</v>
      </c>
      <c r="AK253" s="46">
        <v>1.099</v>
      </c>
      <c r="AL253" s="21">
        <v>96</v>
      </c>
      <c r="AM253" s="49">
        <v>-0.18058581451249192</v>
      </c>
      <c r="AN253" s="21">
        <v>33</v>
      </c>
      <c r="AV253" s="44">
        <v>1.9659350709915946</v>
      </c>
      <c r="AW253" s="21">
        <v>96</v>
      </c>
      <c r="AX253" s="44">
        <v>1.1760046914574858</v>
      </c>
      <c r="AY253" s="21">
        <v>96</v>
      </c>
      <c r="AZ253" s="51">
        <v>-3.8572688347391651E-2</v>
      </c>
      <c r="BA253" s="21">
        <v>35</v>
      </c>
      <c r="BB253" s="47">
        <v>1.258031850440283</v>
      </c>
      <c r="BC253" s="21">
        <v>96</v>
      </c>
      <c r="BF253" s="48">
        <v>1.3433027220431804</v>
      </c>
      <c r="BG253" s="21">
        <v>96</v>
      </c>
      <c r="BJ253" s="47">
        <v>1.5374596902271263</v>
      </c>
      <c r="BK253" s="21">
        <v>96</v>
      </c>
      <c r="BL253" s="47">
        <v>1.2761639980783028</v>
      </c>
      <c r="BM253" s="21">
        <v>96</v>
      </c>
      <c r="BO253" s="51">
        <v>0.85507391868928873</v>
      </c>
      <c r="BP253" s="21">
        <v>96</v>
      </c>
      <c r="BQ253" s="51">
        <v>-0.19590261502304712</v>
      </c>
      <c r="BR253" s="21">
        <v>28</v>
      </c>
      <c r="BS253" s="47">
        <v>1.0433157506035198</v>
      </c>
      <c r="BT253" s="21">
        <v>96</v>
      </c>
    </row>
    <row r="254" spans="2:72" x14ac:dyDescent="0.25">
      <c r="B254" s="21">
        <f t="shared" si="92"/>
        <v>0.95330000000000037</v>
      </c>
      <c r="C254" s="21">
        <v>100</v>
      </c>
      <c r="G254" s="21">
        <f t="shared" si="93"/>
        <v>1.7757042000000005</v>
      </c>
      <c r="H254" s="21">
        <v>100</v>
      </c>
      <c r="J254" s="38">
        <v>0.45850000000000002</v>
      </c>
      <c r="K254" s="21">
        <v>57</v>
      </c>
      <c r="L254" s="21">
        <v>-2.2671904445793575E-2</v>
      </c>
      <c r="M254" s="21">
        <v>57</v>
      </c>
      <c r="N254" s="52">
        <v>0.84507837831014432</v>
      </c>
      <c r="O254" s="21">
        <v>97</v>
      </c>
      <c r="P254" s="52">
        <v>0.22570887846343182</v>
      </c>
      <c r="Q254" s="21">
        <v>42</v>
      </c>
      <c r="R254" s="43">
        <v>1.0934966770216459</v>
      </c>
      <c r="S254" s="40">
        <v>97</v>
      </c>
      <c r="U254" s="38">
        <v>1.6865000000000001</v>
      </c>
      <c r="V254" s="21">
        <v>97</v>
      </c>
      <c r="W254" s="38">
        <v>1.1276999999999999</v>
      </c>
      <c r="X254" s="21">
        <v>97</v>
      </c>
      <c r="Y254" s="38">
        <v>1.5589</v>
      </c>
      <c r="Z254" s="21">
        <v>97</v>
      </c>
      <c r="AA254" s="44">
        <v>1.1833027050448623</v>
      </c>
      <c r="AB254" s="21">
        <v>97</v>
      </c>
      <c r="AC254" s="44">
        <v>1.2648610008355108</v>
      </c>
      <c r="AD254" s="21">
        <v>97</v>
      </c>
      <c r="AE254" s="45">
        <v>1.3249162576828295</v>
      </c>
      <c r="AF254" s="21">
        <v>97</v>
      </c>
      <c r="AK254" s="46">
        <v>1.099</v>
      </c>
      <c r="AL254" s="21">
        <v>97</v>
      </c>
      <c r="AM254" s="49">
        <v>-0.11200051954860732</v>
      </c>
      <c r="AN254" s="21">
        <v>34</v>
      </c>
      <c r="AV254" s="44">
        <v>2.2052419618021335</v>
      </c>
      <c r="AW254" s="21">
        <v>97</v>
      </c>
      <c r="AX254" s="44">
        <v>1.2471924268427883</v>
      </c>
      <c r="AY254" s="21">
        <v>97</v>
      </c>
      <c r="AZ254" s="51">
        <v>-7.2618085721360803E-4</v>
      </c>
      <c r="BA254" s="21">
        <v>36</v>
      </c>
      <c r="BB254" s="47">
        <v>1.3027986045486268</v>
      </c>
      <c r="BC254" s="21">
        <v>97</v>
      </c>
      <c r="BF254" s="48">
        <v>1.5055496226023273</v>
      </c>
      <c r="BG254" s="21">
        <v>97</v>
      </c>
      <c r="BJ254" s="47">
        <v>1.7182208044170182</v>
      </c>
      <c r="BK254" s="21">
        <v>97</v>
      </c>
      <c r="BL254" s="47">
        <v>1.3182395295311773</v>
      </c>
      <c r="BM254" s="21">
        <v>97</v>
      </c>
      <c r="BO254" s="51">
        <v>0.86358911274043781</v>
      </c>
      <c r="BP254" s="21">
        <v>97</v>
      </c>
      <c r="BQ254" s="51">
        <v>-0.17719667815458987</v>
      </c>
      <c r="BR254" s="21">
        <v>29</v>
      </c>
      <c r="BS254" s="47">
        <v>1.0764132917613398</v>
      </c>
      <c r="BT254" s="21">
        <v>97</v>
      </c>
    </row>
    <row r="255" spans="2:72" x14ac:dyDescent="0.25">
      <c r="B255" s="21">
        <f t="shared" si="92"/>
        <v>1.0033000000000003</v>
      </c>
      <c r="C255" s="21">
        <v>100</v>
      </c>
      <c r="G255" s="21">
        <f t="shared" si="93"/>
        <v>1.8257042000000006</v>
      </c>
      <c r="H255" s="21">
        <v>100</v>
      </c>
      <c r="J255" s="38">
        <v>0.47639999999999999</v>
      </c>
      <c r="K255" s="21">
        <v>58</v>
      </c>
      <c r="L255" s="21">
        <v>8.3285924861718433E-3</v>
      </c>
      <c r="M255" s="21">
        <v>58</v>
      </c>
      <c r="N255" s="52">
        <v>0.84507837831014432</v>
      </c>
      <c r="O255" s="21">
        <v>98</v>
      </c>
      <c r="P255" s="52">
        <v>0.22725466691085641</v>
      </c>
      <c r="Q255" s="21">
        <v>43</v>
      </c>
      <c r="R255" s="43">
        <v>1.1295609111916545</v>
      </c>
      <c r="S255" s="40">
        <v>98</v>
      </c>
      <c r="U255" s="38">
        <v>1.7231000000000001</v>
      </c>
      <c r="V255" s="21">
        <v>98</v>
      </c>
      <c r="W255" s="38">
        <v>1.1517999999999999</v>
      </c>
      <c r="X255" s="21">
        <v>98</v>
      </c>
      <c r="Y255" s="38">
        <v>1.6051</v>
      </c>
      <c r="Z255" s="21">
        <v>98</v>
      </c>
      <c r="AA255" s="44">
        <v>1.1968967660795859</v>
      </c>
      <c r="AB255" s="21">
        <v>98</v>
      </c>
      <c r="AC255" s="44">
        <v>1.3308598066831689</v>
      </c>
      <c r="AD255" s="21">
        <v>98</v>
      </c>
      <c r="AE255" s="45">
        <v>1.3790603973439099</v>
      </c>
      <c r="AF255" s="21">
        <v>98</v>
      </c>
      <c r="AK255" s="46">
        <v>1.099</v>
      </c>
      <c r="AL255" s="21">
        <v>98</v>
      </c>
      <c r="AM255" s="49">
        <v>-8.4017877938469945E-2</v>
      </c>
      <c r="AN255" s="21">
        <v>35</v>
      </c>
      <c r="AV255" s="44">
        <v>2.4642775451431342</v>
      </c>
      <c r="AW255" s="21">
        <v>98</v>
      </c>
      <c r="AX255" s="44">
        <v>1.2471924268427883</v>
      </c>
      <c r="AY255" s="21">
        <v>98</v>
      </c>
      <c r="AZ255" s="51">
        <v>2.0552210249814132E-2</v>
      </c>
      <c r="BA255" s="21">
        <v>37</v>
      </c>
      <c r="BB255" s="47">
        <v>1.344486906436217</v>
      </c>
      <c r="BC255" s="21">
        <v>98</v>
      </c>
      <c r="BF255" s="48">
        <v>1.5771985692575961</v>
      </c>
      <c r="BG255" s="21">
        <v>98</v>
      </c>
      <c r="BJ255" s="47">
        <v>1.9967182569098614</v>
      </c>
      <c r="BK255" s="21">
        <v>98</v>
      </c>
      <c r="BL255" s="47">
        <v>1.4758406028371307</v>
      </c>
      <c r="BM255" s="21">
        <v>98</v>
      </c>
      <c r="BO255" s="51">
        <v>0.87867788333387165</v>
      </c>
      <c r="BP255" s="21">
        <v>98</v>
      </c>
      <c r="BQ255" s="51">
        <v>-0.1633836146976258</v>
      </c>
      <c r="BR255" s="21">
        <v>30</v>
      </c>
      <c r="BS255" s="47">
        <v>1.1498751750312506</v>
      </c>
      <c r="BT255" s="21">
        <v>98</v>
      </c>
    </row>
    <row r="256" spans="2:72" x14ac:dyDescent="0.25">
      <c r="B256" s="21">
        <f t="shared" si="92"/>
        <v>1.0533000000000003</v>
      </c>
      <c r="C256" s="21">
        <v>100</v>
      </c>
      <c r="G256" s="21">
        <f t="shared" si="93"/>
        <v>1.8757042000000006</v>
      </c>
      <c r="H256" s="21">
        <v>100</v>
      </c>
      <c r="J256" s="38">
        <v>0.49149999999999999</v>
      </c>
      <c r="K256" s="21">
        <v>59</v>
      </c>
      <c r="L256" s="21">
        <v>4.4479389686627784E-2</v>
      </c>
      <c r="M256" s="21">
        <v>59</v>
      </c>
      <c r="N256" s="52">
        <v>0.85950229296759351</v>
      </c>
      <c r="O256" s="21">
        <v>99</v>
      </c>
      <c r="P256" s="52">
        <v>0.2410047588324927</v>
      </c>
      <c r="Q256" s="21">
        <v>44</v>
      </c>
      <c r="R256" s="43">
        <v>1.1612988787934209</v>
      </c>
      <c r="S256" s="40">
        <v>99</v>
      </c>
      <c r="U256" s="38">
        <v>1.7399</v>
      </c>
      <c r="V256" s="21">
        <v>99</v>
      </c>
      <c r="W256" s="38">
        <v>1.2074</v>
      </c>
      <c r="X256" s="21">
        <v>99</v>
      </c>
      <c r="Y256" s="38">
        <v>1.7204999999999999</v>
      </c>
      <c r="Z256" s="21">
        <v>99</v>
      </c>
      <c r="AA256" s="44">
        <v>1.2614790417323349</v>
      </c>
      <c r="AB256" s="21">
        <v>99</v>
      </c>
      <c r="AC256" s="44">
        <v>1.4021602749044704</v>
      </c>
      <c r="AD256" s="21">
        <v>99</v>
      </c>
      <c r="AE256" s="45">
        <v>1.4031426295856371</v>
      </c>
      <c r="AF256" s="21">
        <v>99</v>
      </c>
      <c r="AK256" s="46">
        <v>1.099</v>
      </c>
      <c r="AL256" s="21">
        <v>99</v>
      </c>
      <c r="AM256" s="49">
        <v>-2.3663043683085894E-3</v>
      </c>
      <c r="AN256" s="21">
        <v>36</v>
      </c>
      <c r="AV256" s="44">
        <v>2.7924122461445195</v>
      </c>
      <c r="AW256" s="21">
        <v>99</v>
      </c>
      <c r="AX256" s="44">
        <v>1.3219828793453929</v>
      </c>
      <c r="AY256" s="21">
        <v>99</v>
      </c>
      <c r="AZ256" s="51">
        <v>4.5272787897486351E-2</v>
      </c>
      <c r="BA256" s="21">
        <v>38</v>
      </c>
      <c r="BB256" s="47">
        <v>1.4219729029823145</v>
      </c>
      <c r="BC256" s="21">
        <v>99</v>
      </c>
      <c r="BF256" s="48">
        <v>1.711188581244669</v>
      </c>
      <c r="BG256" s="21">
        <v>99</v>
      </c>
      <c r="BJ256" s="47">
        <v>2.1960121553799947</v>
      </c>
      <c r="BK256" s="21">
        <v>99</v>
      </c>
      <c r="BL256" s="47">
        <v>1.5578045033544632</v>
      </c>
      <c r="BM256" s="21">
        <v>99</v>
      </c>
      <c r="BO256" s="51">
        <v>0.88982212845846165</v>
      </c>
      <c r="BP256" s="21">
        <v>99</v>
      </c>
      <c r="BQ256" s="51">
        <v>-0.14053757167930103</v>
      </c>
      <c r="BR256" s="21">
        <v>31</v>
      </c>
      <c r="BS256" s="47">
        <v>1.1733238929401628</v>
      </c>
      <c r="BT256" s="21">
        <v>99</v>
      </c>
    </row>
    <row r="257" spans="2:72" x14ac:dyDescent="0.25">
      <c r="B257" s="21">
        <f t="shared" si="92"/>
        <v>1.1033000000000004</v>
      </c>
      <c r="C257" s="21">
        <v>100</v>
      </c>
      <c r="G257" s="21">
        <f t="shared" si="93"/>
        <v>1.9257042000000006</v>
      </c>
      <c r="H257" s="21">
        <v>100</v>
      </c>
      <c r="J257" s="38">
        <v>0.5302</v>
      </c>
      <c r="K257" s="21">
        <v>60</v>
      </c>
      <c r="L257" s="21">
        <v>5.9476084832341916E-2</v>
      </c>
      <c r="M257" s="21">
        <v>60</v>
      </c>
      <c r="N257" s="52">
        <v>0.87954526666815147</v>
      </c>
      <c r="O257" s="21">
        <v>100</v>
      </c>
      <c r="P257" s="52">
        <v>0.26316832384995431</v>
      </c>
      <c r="Q257" s="21">
        <v>45</v>
      </c>
      <c r="R257" s="43">
        <v>1.2056374758160457</v>
      </c>
      <c r="S257" s="40">
        <v>100</v>
      </c>
      <c r="U257" s="38">
        <v>1.8911</v>
      </c>
      <c r="V257" s="21">
        <v>99</v>
      </c>
      <c r="W257" s="38">
        <v>1.2558</v>
      </c>
      <c r="X257" s="21">
        <v>99</v>
      </c>
      <c r="Y257" s="38">
        <v>1.911</v>
      </c>
      <c r="Z257" s="21">
        <v>99</v>
      </c>
      <c r="AA257" s="44">
        <v>1.338356305017268</v>
      </c>
      <c r="AB257" s="21">
        <v>99</v>
      </c>
      <c r="AC257" s="44">
        <v>1.4165720716726058</v>
      </c>
      <c r="AD257" s="21">
        <v>99</v>
      </c>
      <c r="AE257" s="45">
        <v>1.5022619893206048</v>
      </c>
      <c r="AF257" s="21">
        <v>99</v>
      </c>
      <c r="AK257" s="46">
        <v>1.099</v>
      </c>
      <c r="AL257" s="21">
        <v>99</v>
      </c>
      <c r="AM257" s="49">
        <v>1.4578888485739638E-2</v>
      </c>
      <c r="AN257" s="21">
        <v>37</v>
      </c>
      <c r="AV257" s="44">
        <v>4.6482550478948212</v>
      </c>
      <c r="AW257" s="21">
        <v>99</v>
      </c>
      <c r="AX257" s="44">
        <v>1.7499758986179512</v>
      </c>
      <c r="AY257" s="21">
        <v>99</v>
      </c>
      <c r="AZ257" s="51">
        <v>6.9216246046009303E-2</v>
      </c>
      <c r="BA257" s="21">
        <v>39</v>
      </c>
      <c r="BB257" s="47">
        <v>1.5230193339466913</v>
      </c>
      <c r="BC257" s="21">
        <v>99</v>
      </c>
      <c r="BF257" s="48">
        <v>1.7966344647693946</v>
      </c>
      <c r="BG257" s="21">
        <v>99</v>
      </c>
      <c r="BJ257" s="47">
        <v>2.2354971129901373</v>
      </c>
      <c r="BK257" s="21">
        <v>100</v>
      </c>
      <c r="BL257" s="47">
        <v>1.602811559253819</v>
      </c>
      <c r="BM257" s="21">
        <v>99</v>
      </c>
      <c r="BO257" s="47">
        <v>1.1005647937249763</v>
      </c>
      <c r="BP257" s="21">
        <v>99</v>
      </c>
      <c r="BQ257" s="51">
        <v>-0.1177010913265826</v>
      </c>
      <c r="BR257" s="21">
        <v>32</v>
      </c>
      <c r="BS257" s="47">
        <v>1.2253566504385558</v>
      </c>
      <c r="BT257" s="21">
        <v>99</v>
      </c>
    </row>
    <row r="258" spans="2:72" x14ac:dyDescent="0.25">
      <c r="B258" s="21">
        <f t="shared" si="92"/>
        <v>1.1533000000000004</v>
      </c>
      <c r="C258" s="21">
        <v>100</v>
      </c>
      <c r="G258" s="21">
        <f t="shared" si="93"/>
        <v>1.9757042000000007</v>
      </c>
      <c r="H258" s="21">
        <v>100</v>
      </c>
      <c r="J258" s="38">
        <v>0.53439999999999999</v>
      </c>
      <c r="K258" s="21">
        <v>61</v>
      </c>
      <c r="L258" s="21">
        <v>0.11487718734049852</v>
      </c>
      <c r="M258" s="21">
        <v>61</v>
      </c>
      <c r="N258" s="21">
        <f>+N257+0.05</f>
        <v>0.92954526666815152</v>
      </c>
      <c r="O258" s="21">
        <v>100</v>
      </c>
      <c r="P258" s="52">
        <v>0.28820663076661679</v>
      </c>
      <c r="Q258" s="21">
        <v>46</v>
      </c>
      <c r="R258" s="21">
        <f>+R257+0.05</f>
        <v>1.2556374758160458</v>
      </c>
      <c r="S258" s="40">
        <v>100</v>
      </c>
      <c r="U258" s="21">
        <f>+U257+0.05</f>
        <v>1.9411</v>
      </c>
      <c r="V258" s="21">
        <v>100</v>
      </c>
      <c r="W258" s="21">
        <f>+W257+0.05</f>
        <v>1.3058000000000001</v>
      </c>
      <c r="X258" s="21">
        <v>100</v>
      </c>
      <c r="Y258" s="21">
        <f>+Y257+0.05</f>
        <v>1.9610000000000001</v>
      </c>
      <c r="Z258" s="21">
        <v>100</v>
      </c>
      <c r="AA258" s="21">
        <f>+AA257+0.05</f>
        <v>1.388356305017268</v>
      </c>
      <c r="AB258" s="21">
        <v>100</v>
      </c>
      <c r="AC258" s="21">
        <f>+AC257+0.05</f>
        <v>1.4665720716726058</v>
      </c>
      <c r="AD258" s="21">
        <v>100</v>
      </c>
      <c r="AE258" s="21">
        <f>+AE257+0.05</f>
        <v>1.5522619893206049</v>
      </c>
      <c r="AF258" s="21">
        <v>100</v>
      </c>
      <c r="AK258" s="21">
        <f>+AK257+0.05</f>
        <v>1.149</v>
      </c>
      <c r="AL258" s="21">
        <v>99</v>
      </c>
      <c r="AM258" s="49">
        <v>6.1229384761747739E-2</v>
      </c>
      <c r="AN258" s="21">
        <v>38</v>
      </c>
      <c r="AV258" s="21">
        <f>+AV257+0.05</f>
        <v>4.6982550478948211</v>
      </c>
      <c r="AW258" s="21">
        <v>100</v>
      </c>
      <c r="AX258" s="21">
        <f>+AX257+0.05</f>
        <v>1.7999758986179513</v>
      </c>
      <c r="AY258" s="21">
        <v>100</v>
      </c>
      <c r="AZ258" s="51">
        <v>0.11605349015480136</v>
      </c>
      <c r="BA258" s="21">
        <v>40</v>
      </c>
      <c r="BB258" s="21">
        <f>+BB257+0.05</f>
        <v>1.5730193339466914</v>
      </c>
      <c r="BC258" s="21">
        <v>100</v>
      </c>
      <c r="BF258" s="21">
        <f t="shared" ref="BF258:BF298" si="94">+BF257+0.05</f>
        <v>1.8466344647693946</v>
      </c>
      <c r="BG258" s="21">
        <v>100</v>
      </c>
      <c r="BJ258" s="21">
        <f>+BJ257+0.05</f>
        <v>2.2854971129901371</v>
      </c>
      <c r="BK258" s="21">
        <v>100</v>
      </c>
      <c r="BL258" s="21">
        <f>+BL257+0.05</f>
        <v>1.6528115592538191</v>
      </c>
      <c r="BM258" s="21">
        <v>100</v>
      </c>
      <c r="BO258" s="21">
        <f>+BO257+0.05</f>
        <v>1.1505647937249763</v>
      </c>
      <c r="BP258" s="21">
        <v>99</v>
      </c>
      <c r="BQ258" s="51">
        <v>-7.4761363540014988E-2</v>
      </c>
      <c r="BR258" s="21">
        <v>33</v>
      </c>
      <c r="BS258" s="21">
        <f>+BS257+0.05</f>
        <v>1.2753566504385558</v>
      </c>
      <c r="BT258" s="21">
        <v>99</v>
      </c>
    </row>
    <row r="259" spans="2:72" x14ac:dyDescent="0.25">
      <c r="B259" s="21">
        <f t="shared" si="92"/>
        <v>1.2033000000000005</v>
      </c>
      <c r="C259" s="21">
        <v>100</v>
      </c>
      <c r="G259" s="21">
        <f t="shared" si="93"/>
        <v>2.0257042000000007</v>
      </c>
      <c r="H259" s="21">
        <v>100</v>
      </c>
      <c r="J259" s="38">
        <v>0.53559999999999997</v>
      </c>
      <c r="K259" s="21">
        <v>62</v>
      </c>
      <c r="L259" s="21">
        <v>0.14503480191064155</v>
      </c>
      <c r="M259" s="21">
        <v>62</v>
      </c>
      <c r="N259" s="21">
        <f t="shared" ref="N259:N298" si="95">+N258+0.05</f>
        <v>0.97954526666815156</v>
      </c>
      <c r="O259" s="21">
        <v>100</v>
      </c>
      <c r="P259" s="52">
        <v>0.29500640711170312</v>
      </c>
      <c r="Q259" s="21">
        <v>47</v>
      </c>
      <c r="R259" s="21">
        <f t="shared" ref="R259:R298" si="96">+R258+0.05</f>
        <v>1.3056374758160458</v>
      </c>
      <c r="S259" s="40">
        <v>100</v>
      </c>
      <c r="U259" s="21">
        <f t="shared" ref="U259:Y298" si="97">+U258+0.05</f>
        <v>1.9911000000000001</v>
      </c>
      <c r="V259" s="21">
        <v>100</v>
      </c>
      <c r="W259" s="21">
        <f t="shared" si="97"/>
        <v>1.3558000000000001</v>
      </c>
      <c r="X259" s="21">
        <v>100</v>
      </c>
      <c r="Y259" s="21">
        <f t="shared" si="97"/>
        <v>2.0110000000000001</v>
      </c>
      <c r="Z259" s="21">
        <v>100</v>
      </c>
      <c r="AA259" s="21">
        <f t="shared" ref="AA259:AA298" si="98">+AA258+0.05</f>
        <v>1.4383563050172681</v>
      </c>
      <c r="AB259" s="21">
        <v>100</v>
      </c>
      <c r="AC259" s="21">
        <f t="shared" ref="AC259:AC298" si="99">+AC258+0.05</f>
        <v>1.5165720716726059</v>
      </c>
      <c r="AD259" s="21">
        <v>100</v>
      </c>
      <c r="AE259" s="21">
        <f t="shared" ref="AE259:AE298" si="100">+AE258+0.05</f>
        <v>1.6022619893206049</v>
      </c>
      <c r="AF259" s="21">
        <v>100</v>
      </c>
      <c r="AK259" s="21">
        <f t="shared" ref="AK259:AK298" si="101">+AK258+0.05</f>
        <v>1.1990000000000001</v>
      </c>
      <c r="AL259" s="21">
        <v>100</v>
      </c>
      <c r="AM259" s="49">
        <v>7.932585620383889E-2</v>
      </c>
      <c r="AN259" s="21">
        <v>39</v>
      </c>
      <c r="AV259" s="21">
        <f t="shared" ref="AV259:AV298" si="102">+AV258+0.05</f>
        <v>4.7482550478948209</v>
      </c>
      <c r="AW259" s="21">
        <v>100</v>
      </c>
      <c r="AX259" s="21">
        <f t="shared" ref="AX259:AX298" si="103">+AX258+0.05</f>
        <v>1.8499758986179513</v>
      </c>
      <c r="AY259" s="21">
        <v>100</v>
      </c>
      <c r="AZ259" s="51">
        <v>0.13496868622235417</v>
      </c>
      <c r="BA259" s="21">
        <v>41</v>
      </c>
      <c r="BB259" s="21">
        <f t="shared" ref="BB259:BB298" si="104">+BB258+0.05</f>
        <v>1.6230193339466914</v>
      </c>
      <c r="BC259" s="21">
        <v>100</v>
      </c>
      <c r="BF259" s="21">
        <f t="shared" si="94"/>
        <v>1.8966344647693947</v>
      </c>
      <c r="BG259" s="21">
        <v>100</v>
      </c>
      <c r="BJ259" s="21">
        <f t="shared" ref="BJ259:BJ298" si="105">+BJ258+0.05</f>
        <v>2.335497112990137</v>
      </c>
      <c r="BK259" s="21">
        <v>100</v>
      </c>
      <c r="BL259" s="21">
        <f t="shared" ref="BL259:BL298" si="106">+BL258+0.05</f>
        <v>1.7028115592538191</v>
      </c>
      <c r="BM259" s="21">
        <v>100</v>
      </c>
      <c r="BO259" s="21">
        <f t="shared" ref="BO259:BO298" si="107">+BO258+0.05</f>
        <v>1.2005647937249764</v>
      </c>
      <c r="BP259" s="21">
        <v>100</v>
      </c>
      <c r="BQ259" s="51">
        <v>-5.2992192241991483E-2</v>
      </c>
      <c r="BR259" s="21">
        <v>34</v>
      </c>
      <c r="BS259" s="21">
        <f t="shared" ref="BS259:BS298" si="108">+BS258+0.05</f>
        <v>1.3253566504385559</v>
      </c>
      <c r="BT259" s="21">
        <v>100</v>
      </c>
    </row>
    <row r="260" spans="2:72" x14ac:dyDescent="0.25">
      <c r="B260" s="21">
        <f t="shared" si="92"/>
        <v>1.2533000000000005</v>
      </c>
      <c r="C260" s="21">
        <v>100</v>
      </c>
      <c r="G260" s="21">
        <f t="shared" si="93"/>
        <v>2.0757042000000006</v>
      </c>
      <c r="H260" s="21">
        <v>100</v>
      </c>
      <c r="J260" s="38">
        <v>0.57769999999999999</v>
      </c>
      <c r="K260" s="21">
        <v>63</v>
      </c>
      <c r="L260" s="21">
        <v>0.17691382425424765</v>
      </c>
      <c r="M260" s="21">
        <v>63</v>
      </c>
      <c r="N260" s="21">
        <f t="shared" si="95"/>
        <v>1.0295452666681515</v>
      </c>
      <c r="O260" s="21">
        <v>100</v>
      </c>
      <c r="P260" s="52">
        <v>0.30044772192491226</v>
      </c>
      <c r="Q260" s="21">
        <v>48</v>
      </c>
      <c r="R260" s="21">
        <f t="shared" si="96"/>
        <v>1.3556374758160459</v>
      </c>
      <c r="S260" s="40">
        <v>100</v>
      </c>
      <c r="U260" s="21">
        <f t="shared" si="97"/>
        <v>2.0411000000000001</v>
      </c>
      <c r="V260" s="21">
        <v>100</v>
      </c>
      <c r="W260" s="21">
        <f t="shared" si="97"/>
        <v>1.4058000000000002</v>
      </c>
      <c r="X260" s="21">
        <v>100</v>
      </c>
      <c r="Y260" s="21">
        <f t="shared" si="97"/>
        <v>2.0609999999999999</v>
      </c>
      <c r="Z260" s="21">
        <v>100</v>
      </c>
      <c r="AA260" s="21">
        <f t="shared" si="98"/>
        <v>1.4883563050172681</v>
      </c>
      <c r="AB260" s="21">
        <v>100</v>
      </c>
      <c r="AC260" s="21">
        <f t="shared" si="99"/>
        <v>1.5665720716726059</v>
      </c>
      <c r="AD260" s="21">
        <v>100</v>
      </c>
      <c r="AE260" s="21">
        <f t="shared" si="100"/>
        <v>1.652261989320605</v>
      </c>
      <c r="AF260" s="21">
        <v>100</v>
      </c>
      <c r="AK260" s="21">
        <f t="shared" si="101"/>
        <v>1.2490000000000001</v>
      </c>
      <c r="AL260" s="21">
        <v>100</v>
      </c>
      <c r="AM260" s="49">
        <v>8.6824321640248753E-2</v>
      </c>
      <c r="AN260" s="21">
        <v>40</v>
      </c>
      <c r="AV260" s="21">
        <f t="shared" si="102"/>
        <v>4.7982550478948207</v>
      </c>
      <c r="AW260" s="21">
        <v>100</v>
      </c>
      <c r="AX260" s="21">
        <f t="shared" si="103"/>
        <v>1.8999758986179514</v>
      </c>
      <c r="AY260" s="21">
        <v>100</v>
      </c>
      <c r="AZ260" s="51">
        <v>0.17065781788152123</v>
      </c>
      <c r="BA260" s="21">
        <v>42</v>
      </c>
      <c r="BB260" s="21">
        <f t="shared" si="104"/>
        <v>1.6730193339466914</v>
      </c>
      <c r="BC260" s="21">
        <v>100</v>
      </c>
      <c r="BF260" s="21">
        <f t="shared" si="94"/>
        <v>1.9466344647693947</v>
      </c>
      <c r="BG260" s="21">
        <v>100</v>
      </c>
      <c r="BJ260" s="21">
        <f t="shared" si="105"/>
        <v>2.3854971129901368</v>
      </c>
      <c r="BK260" s="21">
        <v>100</v>
      </c>
      <c r="BL260" s="21">
        <f t="shared" si="106"/>
        <v>1.7528115592538192</v>
      </c>
      <c r="BM260" s="21">
        <v>100</v>
      </c>
      <c r="BO260" s="21">
        <f t="shared" si="107"/>
        <v>1.2505647937249764</v>
      </c>
      <c r="BP260" s="21">
        <v>100</v>
      </c>
      <c r="BQ260" s="51">
        <v>-3.2434334794217104E-2</v>
      </c>
      <c r="BR260" s="21">
        <v>35</v>
      </c>
      <c r="BS260" s="21">
        <f t="shared" si="108"/>
        <v>1.3753566504385559</v>
      </c>
      <c r="BT260" s="21">
        <v>100</v>
      </c>
    </row>
    <row r="261" spans="2:72" x14ac:dyDescent="0.25">
      <c r="B261" s="21">
        <f t="shared" si="92"/>
        <v>1.3033000000000006</v>
      </c>
      <c r="C261" s="21">
        <v>100</v>
      </c>
      <c r="G261" s="21">
        <f t="shared" si="93"/>
        <v>2.1257042000000004</v>
      </c>
      <c r="H261" s="21">
        <v>100</v>
      </c>
      <c r="J261" s="38">
        <v>0.58109999999999995</v>
      </c>
      <c r="K261" s="21">
        <v>64</v>
      </c>
      <c r="L261" s="21">
        <v>0.22859362017086615</v>
      </c>
      <c r="M261" s="21">
        <v>64</v>
      </c>
      <c r="N261" s="21">
        <f t="shared" si="95"/>
        <v>1.0795452666681515</v>
      </c>
      <c r="O261" s="21">
        <v>100</v>
      </c>
      <c r="P261" s="52">
        <v>0.32209845709137641</v>
      </c>
      <c r="Q261" s="21">
        <v>49</v>
      </c>
      <c r="R261" s="21">
        <f t="shared" si="96"/>
        <v>1.4056374758160459</v>
      </c>
      <c r="S261" s="40">
        <v>100</v>
      </c>
      <c r="U261" s="21">
        <f t="shared" si="97"/>
        <v>2.0911</v>
      </c>
      <c r="V261" s="21">
        <v>100</v>
      </c>
      <c r="W261" s="21">
        <f t="shared" si="97"/>
        <v>1.4558000000000002</v>
      </c>
      <c r="X261" s="21">
        <v>100</v>
      </c>
      <c r="Y261" s="21">
        <f t="shared" si="97"/>
        <v>2.1109999999999998</v>
      </c>
      <c r="Z261" s="21">
        <v>100</v>
      </c>
      <c r="AA261" s="21">
        <f t="shared" si="98"/>
        <v>1.5383563050172682</v>
      </c>
      <c r="AB261" s="21">
        <v>100</v>
      </c>
      <c r="AC261" s="21">
        <f t="shared" si="99"/>
        <v>1.616572071672606</v>
      </c>
      <c r="AD261" s="21">
        <v>100</v>
      </c>
      <c r="AE261" s="21">
        <f t="shared" si="100"/>
        <v>1.702261989320605</v>
      </c>
      <c r="AF261" s="21">
        <v>100</v>
      </c>
      <c r="AK261" s="21">
        <f t="shared" si="101"/>
        <v>1.2990000000000002</v>
      </c>
      <c r="AL261" s="21">
        <v>100</v>
      </c>
      <c r="AM261" s="49">
        <v>0.12231826352276826</v>
      </c>
      <c r="AN261" s="21">
        <v>41</v>
      </c>
      <c r="AV261" s="21">
        <f t="shared" si="102"/>
        <v>4.8482550478948205</v>
      </c>
      <c r="AW261" s="21">
        <v>100</v>
      </c>
      <c r="AX261" s="21">
        <f t="shared" si="103"/>
        <v>1.9499758986179514</v>
      </c>
      <c r="AY261" s="21">
        <v>100</v>
      </c>
      <c r="AZ261" s="51">
        <v>0.17515985344908006</v>
      </c>
      <c r="BA261" s="21">
        <v>43</v>
      </c>
      <c r="BB261" s="21">
        <f t="shared" si="104"/>
        <v>1.7230193339466915</v>
      </c>
      <c r="BC261" s="21">
        <v>100</v>
      </c>
      <c r="BF261" s="21">
        <f t="shared" si="94"/>
        <v>1.9966344647693948</v>
      </c>
      <c r="BG261" s="21">
        <v>100</v>
      </c>
      <c r="BJ261" s="21">
        <f t="shared" si="105"/>
        <v>2.4354971129901366</v>
      </c>
      <c r="BK261" s="21">
        <v>100</v>
      </c>
      <c r="BL261" s="21">
        <f t="shared" si="106"/>
        <v>1.8028115592538192</v>
      </c>
      <c r="BM261" s="21">
        <v>100</v>
      </c>
      <c r="BO261" s="21">
        <f t="shared" si="107"/>
        <v>1.3005647937249765</v>
      </c>
      <c r="BP261" s="21">
        <v>100</v>
      </c>
      <c r="BQ261" s="51">
        <v>-9.8087662222491132E-3</v>
      </c>
      <c r="BR261" s="21">
        <v>36</v>
      </c>
      <c r="BS261" s="21">
        <f t="shared" si="108"/>
        <v>1.425356650438556</v>
      </c>
      <c r="BT261" s="21">
        <v>100</v>
      </c>
    </row>
    <row r="262" spans="2:72" x14ac:dyDescent="0.25">
      <c r="B262" s="21">
        <f t="shared" si="92"/>
        <v>1.3533000000000006</v>
      </c>
      <c r="C262" s="21">
        <v>100</v>
      </c>
      <c r="G262" s="21">
        <f t="shared" si="93"/>
        <v>2.1757042000000002</v>
      </c>
      <c r="H262" s="21">
        <v>100</v>
      </c>
      <c r="J262" s="38">
        <v>0.59909999999999997</v>
      </c>
      <c r="K262" s="21">
        <v>65</v>
      </c>
      <c r="L262" s="21">
        <v>0.28292557452309713</v>
      </c>
      <c r="M262" s="21">
        <v>65</v>
      </c>
      <c r="N262" s="21">
        <f t="shared" si="95"/>
        <v>1.1295452666681516</v>
      </c>
      <c r="O262" s="21">
        <v>100</v>
      </c>
      <c r="P262" s="52">
        <v>0.33483447709114722</v>
      </c>
      <c r="Q262" s="21">
        <v>50</v>
      </c>
      <c r="R262" s="21">
        <f t="shared" si="96"/>
        <v>1.455637475816046</v>
      </c>
      <c r="S262" s="40">
        <v>100</v>
      </c>
      <c r="U262" s="21">
        <f t="shared" si="97"/>
        <v>2.1410999999999998</v>
      </c>
      <c r="V262" s="21">
        <v>100</v>
      </c>
      <c r="W262" s="21">
        <f t="shared" si="97"/>
        <v>1.5058000000000002</v>
      </c>
      <c r="X262" s="21">
        <v>100</v>
      </c>
      <c r="Y262" s="21">
        <f t="shared" si="97"/>
        <v>2.1609999999999996</v>
      </c>
      <c r="Z262" s="21">
        <v>100</v>
      </c>
      <c r="AA262" s="21">
        <f t="shared" si="98"/>
        <v>1.5883563050172682</v>
      </c>
      <c r="AB262" s="21">
        <v>100</v>
      </c>
      <c r="AC262" s="21">
        <f t="shared" si="99"/>
        <v>1.666572071672606</v>
      </c>
      <c r="AD262" s="21">
        <v>100</v>
      </c>
      <c r="AE262" s="21">
        <f t="shared" si="100"/>
        <v>1.7522619893206051</v>
      </c>
      <c r="AF262" s="21">
        <v>100</v>
      </c>
      <c r="AK262" s="21">
        <f t="shared" si="101"/>
        <v>1.3490000000000002</v>
      </c>
      <c r="AL262" s="21">
        <v>100</v>
      </c>
      <c r="AM262" s="49">
        <v>0.12640904115059476</v>
      </c>
      <c r="AN262" s="21">
        <v>42</v>
      </c>
      <c r="AV262" s="21">
        <f t="shared" si="102"/>
        <v>4.8982550478948204</v>
      </c>
      <c r="AW262" s="21">
        <v>100</v>
      </c>
      <c r="AX262" s="21">
        <f t="shared" si="103"/>
        <v>1.9999758986179514</v>
      </c>
      <c r="AY262" s="21">
        <v>100</v>
      </c>
      <c r="AZ262" s="51">
        <v>0.18574608729532568</v>
      </c>
      <c r="BA262" s="21">
        <v>44</v>
      </c>
      <c r="BB262" s="21">
        <f t="shared" si="104"/>
        <v>1.7730193339466915</v>
      </c>
      <c r="BC262" s="21">
        <v>100</v>
      </c>
      <c r="BF262" s="21">
        <f t="shared" si="94"/>
        <v>2.0466344647693946</v>
      </c>
      <c r="BG262" s="21">
        <v>100</v>
      </c>
      <c r="BJ262" s="21">
        <f t="shared" si="105"/>
        <v>2.4854971129901364</v>
      </c>
      <c r="BK262" s="21">
        <v>100</v>
      </c>
      <c r="BL262" s="21">
        <f t="shared" si="106"/>
        <v>1.8528115592538192</v>
      </c>
      <c r="BM262" s="21">
        <v>100</v>
      </c>
      <c r="BO262" s="21">
        <f t="shared" si="107"/>
        <v>1.3505647937249765</v>
      </c>
      <c r="BP262" s="21">
        <v>100</v>
      </c>
      <c r="BQ262" s="51">
        <v>9.4730495935286072E-3</v>
      </c>
      <c r="BR262" s="21">
        <v>37</v>
      </c>
      <c r="BS262" s="21">
        <f t="shared" si="108"/>
        <v>1.475356650438556</v>
      </c>
      <c r="BT262" s="21">
        <v>100</v>
      </c>
    </row>
    <row r="263" spans="2:72" x14ac:dyDescent="0.25">
      <c r="B263" s="21">
        <f t="shared" si="92"/>
        <v>1.4033000000000007</v>
      </c>
      <c r="C263" s="21">
        <v>100</v>
      </c>
      <c r="G263" s="21">
        <f t="shared" si="93"/>
        <v>2.2257042</v>
      </c>
      <c r="H263" s="21">
        <v>100</v>
      </c>
      <c r="J263" s="38">
        <v>0.66820000000000002</v>
      </c>
      <c r="K263" s="21">
        <v>66</v>
      </c>
      <c r="L263" s="21">
        <v>0.30280632700747617</v>
      </c>
      <c r="M263" s="21">
        <v>66</v>
      </c>
      <c r="N263" s="21">
        <f t="shared" si="95"/>
        <v>1.1795452666681516</v>
      </c>
      <c r="O263" s="21">
        <v>100</v>
      </c>
      <c r="P263" s="52">
        <v>0.34368124397989913</v>
      </c>
      <c r="Q263" s="21">
        <v>51</v>
      </c>
      <c r="R263" s="21">
        <f t="shared" si="96"/>
        <v>1.505637475816046</v>
      </c>
      <c r="S263" s="40">
        <v>100</v>
      </c>
      <c r="U263" s="21">
        <f t="shared" si="97"/>
        <v>2.1910999999999996</v>
      </c>
      <c r="V263" s="21">
        <v>100</v>
      </c>
      <c r="W263" s="21">
        <f t="shared" si="97"/>
        <v>1.5558000000000003</v>
      </c>
      <c r="X263" s="21">
        <v>100</v>
      </c>
      <c r="Y263" s="21">
        <f t="shared" si="97"/>
        <v>2.2109999999999994</v>
      </c>
      <c r="Z263" s="21">
        <v>100</v>
      </c>
      <c r="AA263" s="21">
        <f t="shared" si="98"/>
        <v>1.6383563050172683</v>
      </c>
      <c r="AB263" s="21">
        <v>100</v>
      </c>
      <c r="AC263" s="21">
        <f t="shared" si="99"/>
        <v>1.7165720716726061</v>
      </c>
      <c r="AD263" s="21">
        <v>100</v>
      </c>
      <c r="AE263" s="21">
        <f t="shared" si="100"/>
        <v>1.8022619893206051</v>
      </c>
      <c r="AF263" s="21">
        <v>100</v>
      </c>
      <c r="AK263" s="21">
        <f t="shared" si="101"/>
        <v>1.3990000000000002</v>
      </c>
      <c r="AL263" s="21">
        <v>100</v>
      </c>
      <c r="AM263" s="49">
        <v>0.15675950292013796</v>
      </c>
      <c r="AN263" s="21">
        <v>43</v>
      </c>
      <c r="AV263" s="21">
        <f t="shared" si="102"/>
        <v>4.9482550478948202</v>
      </c>
      <c r="AW263" s="21">
        <v>100</v>
      </c>
      <c r="AX263" s="21">
        <f t="shared" si="103"/>
        <v>2.0499758986179515</v>
      </c>
      <c r="AY263" s="21">
        <v>100</v>
      </c>
      <c r="AZ263" s="51">
        <v>0.19637187258868805</v>
      </c>
      <c r="BA263" s="21">
        <v>45</v>
      </c>
      <c r="BB263" s="21">
        <f t="shared" si="104"/>
        <v>1.8230193339466916</v>
      </c>
      <c r="BC263" s="21">
        <v>100</v>
      </c>
      <c r="BF263" s="21">
        <f t="shared" si="94"/>
        <v>2.0966344647693944</v>
      </c>
      <c r="BG263" s="21">
        <v>100</v>
      </c>
      <c r="BJ263" s="21">
        <f t="shared" si="105"/>
        <v>2.5354971129901362</v>
      </c>
      <c r="BK263" s="21">
        <v>100</v>
      </c>
      <c r="BL263" s="21">
        <f t="shared" si="106"/>
        <v>1.9028115592538193</v>
      </c>
      <c r="BM263" s="21">
        <v>100</v>
      </c>
      <c r="BO263" s="21">
        <f t="shared" si="107"/>
        <v>1.4005647937249766</v>
      </c>
      <c r="BP263" s="21">
        <v>100</v>
      </c>
      <c r="BQ263" s="51">
        <v>2.1617283648324853E-2</v>
      </c>
      <c r="BR263" s="21">
        <v>38</v>
      </c>
      <c r="BS263" s="21">
        <f t="shared" si="108"/>
        <v>1.5253566504385561</v>
      </c>
      <c r="BT263" s="21">
        <v>100</v>
      </c>
    </row>
    <row r="264" spans="2:72" x14ac:dyDescent="0.25">
      <c r="B264" s="21">
        <f t="shared" si="92"/>
        <v>1.4533000000000007</v>
      </c>
      <c r="C264" s="21">
        <v>100</v>
      </c>
      <c r="G264" s="21">
        <f t="shared" si="93"/>
        <v>2.2757041999999998</v>
      </c>
      <c r="H264" s="21">
        <v>100</v>
      </c>
      <c r="J264" s="38">
        <v>0.67469999999999997</v>
      </c>
      <c r="K264" s="21">
        <v>67</v>
      </c>
      <c r="L264" s="21">
        <v>0.34679527206791749</v>
      </c>
      <c r="M264" s="21">
        <v>67</v>
      </c>
      <c r="N264" s="21">
        <f t="shared" si="95"/>
        <v>1.2295452666681517</v>
      </c>
      <c r="O264" s="21">
        <v>100</v>
      </c>
      <c r="P264" s="52">
        <v>0.35563183997254399</v>
      </c>
      <c r="Q264" s="21">
        <v>52</v>
      </c>
      <c r="R264" s="21">
        <f t="shared" si="96"/>
        <v>1.5556374758160461</v>
      </c>
      <c r="S264" s="40">
        <v>100</v>
      </c>
      <c r="U264" s="21">
        <f t="shared" si="97"/>
        <v>2.2410999999999994</v>
      </c>
      <c r="V264" s="21">
        <v>100</v>
      </c>
      <c r="W264" s="21">
        <f t="shared" si="97"/>
        <v>1.6058000000000003</v>
      </c>
      <c r="X264" s="21">
        <v>100</v>
      </c>
      <c r="Y264" s="21">
        <f t="shared" si="97"/>
        <v>2.2609999999999992</v>
      </c>
      <c r="Z264" s="21">
        <v>100</v>
      </c>
      <c r="AA264" s="21">
        <f t="shared" si="98"/>
        <v>1.6883563050172683</v>
      </c>
      <c r="AB264" s="21">
        <v>100</v>
      </c>
      <c r="AC264" s="21">
        <f t="shared" si="99"/>
        <v>1.7665720716726061</v>
      </c>
      <c r="AD264" s="21">
        <v>100</v>
      </c>
      <c r="AE264" s="21">
        <f t="shared" si="100"/>
        <v>1.8522619893206052</v>
      </c>
      <c r="AF264" s="21">
        <v>100</v>
      </c>
      <c r="AK264" s="21">
        <f t="shared" si="101"/>
        <v>1.4490000000000003</v>
      </c>
      <c r="AL264" s="21">
        <v>100</v>
      </c>
      <c r="AM264" s="49">
        <v>0.18772811546036816</v>
      </c>
      <c r="AN264" s="21">
        <v>44</v>
      </c>
      <c r="AV264" s="21">
        <f t="shared" si="102"/>
        <v>4.99825504789482</v>
      </c>
      <c r="AW264" s="21">
        <v>100</v>
      </c>
      <c r="AX264" s="21">
        <f t="shared" si="103"/>
        <v>2.0999758986179513</v>
      </c>
      <c r="AY264" s="21">
        <v>100</v>
      </c>
      <c r="AZ264" s="51">
        <v>0.20251595329511701</v>
      </c>
      <c r="BA264" s="21">
        <v>46</v>
      </c>
      <c r="BB264" s="21">
        <f t="shared" si="104"/>
        <v>1.8730193339466916</v>
      </c>
      <c r="BC264" s="21">
        <v>100</v>
      </c>
      <c r="BF264" s="21">
        <f t="shared" si="94"/>
        <v>2.1466344647693942</v>
      </c>
      <c r="BG264" s="21">
        <v>100</v>
      </c>
      <c r="BJ264" s="21">
        <f t="shared" si="105"/>
        <v>2.5854971129901361</v>
      </c>
      <c r="BK264" s="21">
        <v>100</v>
      </c>
      <c r="BL264" s="21">
        <f t="shared" si="106"/>
        <v>1.9528115592538193</v>
      </c>
      <c r="BM264" s="21">
        <v>100</v>
      </c>
      <c r="BO264" s="21">
        <f t="shared" si="107"/>
        <v>1.4505647937249766</v>
      </c>
      <c r="BP264" s="21">
        <v>100</v>
      </c>
      <c r="BQ264" s="51">
        <v>7.566890209086681E-2</v>
      </c>
      <c r="BR264" s="21">
        <v>39</v>
      </c>
      <c r="BS264" s="21">
        <f t="shared" si="108"/>
        <v>1.5753566504385561</v>
      </c>
      <c r="BT264" s="21">
        <v>100</v>
      </c>
    </row>
    <row r="265" spans="2:72" x14ac:dyDescent="0.25">
      <c r="B265" s="21">
        <f t="shared" si="92"/>
        <v>1.5033000000000007</v>
      </c>
      <c r="C265" s="21">
        <v>100</v>
      </c>
      <c r="G265" s="21">
        <f t="shared" si="93"/>
        <v>2.3257041999999997</v>
      </c>
      <c r="H265" s="21">
        <v>100</v>
      </c>
      <c r="J265" s="38">
        <v>0.68320000000000003</v>
      </c>
      <c r="K265" s="21">
        <v>68</v>
      </c>
      <c r="L265" s="21">
        <v>0.3671989469514344</v>
      </c>
      <c r="M265" s="21">
        <v>68</v>
      </c>
      <c r="N265" s="21">
        <f t="shared" si="95"/>
        <v>1.2795452666681517</v>
      </c>
      <c r="O265" s="21">
        <v>100</v>
      </c>
      <c r="P265" s="52">
        <v>0.36426667133146229</v>
      </c>
      <c r="Q265" s="21">
        <v>53</v>
      </c>
      <c r="R265" s="21">
        <f t="shared" si="96"/>
        <v>1.6056374758160461</v>
      </c>
      <c r="S265" s="40">
        <v>100</v>
      </c>
      <c r="U265" s="21">
        <f t="shared" si="97"/>
        <v>2.2910999999999992</v>
      </c>
      <c r="V265" s="21">
        <v>100</v>
      </c>
      <c r="W265" s="21">
        <f t="shared" si="97"/>
        <v>1.6558000000000004</v>
      </c>
      <c r="X265" s="21">
        <v>100</v>
      </c>
      <c r="Y265" s="21">
        <f t="shared" si="97"/>
        <v>2.3109999999999991</v>
      </c>
      <c r="Z265" s="21">
        <v>100</v>
      </c>
      <c r="AA265" s="21">
        <f t="shared" si="98"/>
        <v>1.7383563050172683</v>
      </c>
      <c r="AB265" s="21">
        <v>100</v>
      </c>
      <c r="AC265" s="21">
        <f t="shared" si="99"/>
        <v>1.8165720716726061</v>
      </c>
      <c r="AD265" s="21">
        <v>100</v>
      </c>
      <c r="AE265" s="21">
        <f t="shared" si="100"/>
        <v>1.9022619893206052</v>
      </c>
      <c r="AF265" s="21">
        <v>100</v>
      </c>
      <c r="AK265" s="21">
        <f t="shared" si="101"/>
        <v>1.4990000000000003</v>
      </c>
      <c r="AL265" s="21">
        <v>100</v>
      </c>
      <c r="AM265" s="49">
        <v>0.19250238633276878</v>
      </c>
      <c r="AN265" s="21">
        <v>45</v>
      </c>
      <c r="AV265" s="21">
        <f t="shared" si="102"/>
        <v>5.0482550478948198</v>
      </c>
      <c r="AW265" s="21">
        <v>100</v>
      </c>
      <c r="AX265" s="21">
        <f t="shared" si="103"/>
        <v>2.1499758986179511</v>
      </c>
      <c r="AY265" s="21">
        <v>100</v>
      </c>
      <c r="AZ265" s="51">
        <v>0.20964005952132683</v>
      </c>
      <c r="BA265" s="21">
        <v>47</v>
      </c>
      <c r="BB265" s="21">
        <f t="shared" si="104"/>
        <v>1.9230193339466917</v>
      </c>
      <c r="BC265" s="21">
        <v>100</v>
      </c>
      <c r="BF265" s="21">
        <f t="shared" si="94"/>
        <v>2.1966344647693941</v>
      </c>
      <c r="BG265" s="21">
        <v>100</v>
      </c>
      <c r="BJ265" s="21">
        <f t="shared" si="105"/>
        <v>2.6354971129901359</v>
      </c>
      <c r="BK265" s="21">
        <v>100</v>
      </c>
      <c r="BL265" s="21">
        <f t="shared" si="106"/>
        <v>2.0028115592538192</v>
      </c>
      <c r="BM265" s="21">
        <v>100</v>
      </c>
      <c r="BO265" s="21">
        <f t="shared" si="107"/>
        <v>1.5005647937249766</v>
      </c>
      <c r="BP265" s="21">
        <v>100</v>
      </c>
      <c r="BQ265" s="51">
        <v>0.12221214476593256</v>
      </c>
      <c r="BR265" s="21">
        <v>40</v>
      </c>
      <c r="BS265" s="21">
        <f t="shared" si="108"/>
        <v>1.6253566504385561</v>
      </c>
      <c r="BT265" s="21">
        <v>100</v>
      </c>
    </row>
    <row r="266" spans="2:72" x14ac:dyDescent="0.25">
      <c r="B266" s="21">
        <f t="shared" si="92"/>
        <v>1.5533000000000008</v>
      </c>
      <c r="C266" s="21">
        <v>100</v>
      </c>
      <c r="G266" s="21">
        <f t="shared" si="93"/>
        <v>2.3757041999999995</v>
      </c>
      <c r="H266" s="21">
        <v>100</v>
      </c>
      <c r="J266" s="38">
        <v>0.68420000000000003</v>
      </c>
      <c r="K266" s="21">
        <v>69</v>
      </c>
      <c r="L266" s="21">
        <v>0.39512298831615111</v>
      </c>
      <c r="M266" s="21">
        <v>69</v>
      </c>
      <c r="N266" s="21">
        <f t="shared" si="95"/>
        <v>1.3295452666681518</v>
      </c>
      <c r="O266" s="21">
        <v>100</v>
      </c>
      <c r="P266" s="52">
        <v>0.37570686446189167</v>
      </c>
      <c r="Q266" s="21">
        <v>54</v>
      </c>
      <c r="R266" s="21">
        <f t="shared" si="96"/>
        <v>1.6556374758160461</v>
      </c>
      <c r="S266" s="40">
        <v>100</v>
      </c>
      <c r="U266" s="21">
        <f t="shared" si="97"/>
        <v>2.3410999999999991</v>
      </c>
      <c r="V266" s="21">
        <v>100</v>
      </c>
      <c r="W266" s="21">
        <f t="shared" si="97"/>
        <v>1.7058000000000004</v>
      </c>
      <c r="X266" s="21">
        <v>100</v>
      </c>
      <c r="Y266" s="21">
        <f t="shared" si="97"/>
        <v>2.3609999999999989</v>
      </c>
      <c r="Z266" s="21">
        <v>100</v>
      </c>
      <c r="AA266" s="21">
        <f t="shared" si="98"/>
        <v>1.7883563050172684</v>
      </c>
      <c r="AB266" s="21">
        <v>100</v>
      </c>
      <c r="AC266" s="21">
        <f t="shared" si="99"/>
        <v>1.8665720716726062</v>
      </c>
      <c r="AD266" s="21">
        <v>100</v>
      </c>
      <c r="AE266" s="21">
        <f t="shared" si="100"/>
        <v>1.9522619893206052</v>
      </c>
      <c r="AF266" s="21">
        <v>100</v>
      </c>
      <c r="AK266" s="21">
        <f t="shared" si="101"/>
        <v>1.5490000000000004</v>
      </c>
      <c r="AL266" s="21">
        <v>100</v>
      </c>
      <c r="AM266" s="49">
        <v>0.20596129381676601</v>
      </c>
      <c r="AN266" s="21">
        <v>46</v>
      </c>
      <c r="AV266" s="21">
        <f t="shared" si="102"/>
        <v>5.0982550478948196</v>
      </c>
      <c r="AW266" s="21">
        <v>100</v>
      </c>
      <c r="AX266" s="21">
        <f t="shared" si="103"/>
        <v>2.199975898617951</v>
      </c>
      <c r="AY266" s="21">
        <v>100</v>
      </c>
      <c r="AZ266" s="51">
        <v>0.21759394379975222</v>
      </c>
      <c r="BA266" s="21">
        <v>48</v>
      </c>
      <c r="BB266" s="21">
        <f t="shared" si="104"/>
        <v>1.9730193339466917</v>
      </c>
      <c r="BC266" s="21">
        <v>100</v>
      </c>
      <c r="BF266" s="21">
        <f t="shared" si="94"/>
        <v>2.2466344647693939</v>
      </c>
      <c r="BG266" s="21">
        <v>100</v>
      </c>
      <c r="BJ266" s="21">
        <f t="shared" si="105"/>
        <v>2.6854971129901357</v>
      </c>
      <c r="BK266" s="21">
        <v>100</v>
      </c>
      <c r="BL266" s="21">
        <f t="shared" si="106"/>
        <v>2.052811559253819</v>
      </c>
      <c r="BM266" s="21">
        <v>100</v>
      </c>
      <c r="BO266" s="21">
        <f t="shared" si="107"/>
        <v>1.5505647937249767</v>
      </c>
      <c r="BP266" s="21">
        <v>100</v>
      </c>
      <c r="BQ266" s="51">
        <v>0.1417948232825848</v>
      </c>
      <c r="BR266" s="21">
        <v>41</v>
      </c>
      <c r="BS266" s="21">
        <f t="shared" si="108"/>
        <v>1.6753566504385562</v>
      </c>
      <c r="BT266" s="21">
        <v>100</v>
      </c>
    </row>
    <row r="267" spans="2:72" x14ac:dyDescent="0.25">
      <c r="B267" s="21">
        <f t="shared" si="92"/>
        <v>1.6033000000000008</v>
      </c>
      <c r="C267" s="21">
        <v>100</v>
      </c>
      <c r="G267" s="21">
        <f t="shared" si="93"/>
        <v>2.4257041999999993</v>
      </c>
      <c r="H267" s="21">
        <v>100</v>
      </c>
      <c r="J267" s="38">
        <v>0.68420000000000003</v>
      </c>
      <c r="K267" s="21">
        <v>70</v>
      </c>
      <c r="L267" s="21">
        <v>0.44104359688574057</v>
      </c>
      <c r="M267" s="21">
        <v>70</v>
      </c>
      <c r="N267" s="21">
        <f t="shared" si="95"/>
        <v>1.3795452666681518</v>
      </c>
      <c r="O267" s="21">
        <v>100</v>
      </c>
      <c r="P267" s="52">
        <v>0.39432489036701579</v>
      </c>
      <c r="Q267" s="21">
        <v>55</v>
      </c>
      <c r="R267" s="21">
        <f t="shared" si="96"/>
        <v>1.7056374758160462</v>
      </c>
      <c r="S267" s="40">
        <v>100</v>
      </c>
      <c r="U267" s="21">
        <f t="shared" si="97"/>
        <v>2.3910999999999989</v>
      </c>
      <c r="V267" s="21">
        <v>100</v>
      </c>
      <c r="W267" s="21">
        <f t="shared" si="97"/>
        <v>1.7558000000000005</v>
      </c>
      <c r="X267" s="21">
        <v>100</v>
      </c>
      <c r="Y267" s="21">
        <f t="shared" si="97"/>
        <v>2.4109999999999987</v>
      </c>
      <c r="Z267" s="21">
        <v>100</v>
      </c>
      <c r="AA267" s="21">
        <f t="shared" si="98"/>
        <v>1.8383563050172684</v>
      </c>
      <c r="AB267" s="21">
        <v>100</v>
      </c>
      <c r="AC267" s="21">
        <f t="shared" si="99"/>
        <v>1.9165720716726062</v>
      </c>
      <c r="AD267" s="21">
        <v>100</v>
      </c>
      <c r="AE267" s="21">
        <f t="shared" si="100"/>
        <v>2.0022619893206053</v>
      </c>
      <c r="AF267" s="21">
        <v>100</v>
      </c>
      <c r="AK267" s="21">
        <f t="shared" si="101"/>
        <v>1.5990000000000004</v>
      </c>
      <c r="AL267" s="21">
        <v>100</v>
      </c>
      <c r="AM267" s="49">
        <v>0.22038224661292047</v>
      </c>
      <c r="AN267" s="21">
        <v>47</v>
      </c>
      <c r="AV267" s="21">
        <f t="shared" si="102"/>
        <v>5.1482550478948195</v>
      </c>
      <c r="AW267" s="21">
        <v>100</v>
      </c>
      <c r="AX267" s="21">
        <f t="shared" si="103"/>
        <v>2.2499758986179508</v>
      </c>
      <c r="AY267" s="21">
        <v>100</v>
      </c>
      <c r="AZ267" s="51">
        <v>0.24384827994071206</v>
      </c>
      <c r="BA267" s="21">
        <v>49</v>
      </c>
      <c r="BB267" s="21">
        <f t="shared" si="104"/>
        <v>2.0230193339466918</v>
      </c>
      <c r="BC267" s="21">
        <v>100</v>
      </c>
      <c r="BF267" s="21">
        <f t="shared" si="94"/>
        <v>2.2966344647693937</v>
      </c>
      <c r="BG267" s="21">
        <v>100</v>
      </c>
      <c r="BJ267" s="21">
        <f t="shared" si="105"/>
        <v>2.7354971129901355</v>
      </c>
      <c r="BK267" s="21">
        <v>100</v>
      </c>
      <c r="BL267" s="21">
        <f t="shared" si="106"/>
        <v>2.1028115592538188</v>
      </c>
      <c r="BM267" s="21">
        <v>100</v>
      </c>
      <c r="BO267" s="21">
        <f t="shared" si="107"/>
        <v>1.6005647937249767</v>
      </c>
      <c r="BP267" s="21">
        <v>100</v>
      </c>
      <c r="BQ267" s="51">
        <v>0.15577616422566046</v>
      </c>
      <c r="BR267" s="21">
        <v>42</v>
      </c>
      <c r="BS267" s="21">
        <f t="shared" si="108"/>
        <v>1.7253566504385562</v>
      </c>
      <c r="BT267" s="21">
        <v>100</v>
      </c>
    </row>
    <row r="268" spans="2:72" x14ac:dyDescent="0.25">
      <c r="B268" s="21">
        <f t="shared" si="92"/>
        <v>1.6533000000000009</v>
      </c>
      <c r="C268" s="21">
        <v>100</v>
      </c>
      <c r="G268" s="21">
        <f t="shared" si="93"/>
        <v>2.4757041999999991</v>
      </c>
      <c r="H268" s="21">
        <v>100</v>
      </c>
      <c r="J268" s="38">
        <v>0.69810000000000005</v>
      </c>
      <c r="K268" s="21">
        <v>71</v>
      </c>
      <c r="L268" s="21">
        <v>0.47318397653157201</v>
      </c>
      <c r="M268" s="21">
        <v>71</v>
      </c>
      <c r="N268" s="21">
        <f t="shared" si="95"/>
        <v>1.4295452666681518</v>
      </c>
      <c r="O268" s="21">
        <v>100</v>
      </c>
      <c r="P268" s="52">
        <v>0.40218569646963104</v>
      </c>
      <c r="Q268" s="21">
        <v>56</v>
      </c>
      <c r="R268" s="21">
        <f t="shared" si="96"/>
        <v>1.7556374758160462</v>
      </c>
      <c r="S268" s="40">
        <v>100</v>
      </c>
      <c r="U268" s="21">
        <f t="shared" si="97"/>
        <v>2.4410999999999987</v>
      </c>
      <c r="V268" s="21">
        <v>100</v>
      </c>
      <c r="W268" s="21">
        <f t="shared" si="97"/>
        <v>1.8058000000000005</v>
      </c>
      <c r="X268" s="21">
        <v>100</v>
      </c>
      <c r="Y268" s="21">
        <f t="shared" si="97"/>
        <v>2.4609999999999985</v>
      </c>
      <c r="Z268" s="21">
        <v>100</v>
      </c>
      <c r="AA268" s="21">
        <f t="shared" si="98"/>
        <v>1.8883563050172685</v>
      </c>
      <c r="AB268" s="21">
        <v>100</v>
      </c>
      <c r="AC268" s="21">
        <f t="shared" si="99"/>
        <v>1.9665720716726063</v>
      </c>
      <c r="AD268" s="21">
        <v>100</v>
      </c>
      <c r="AE268" s="21">
        <f t="shared" si="100"/>
        <v>2.0522619893206051</v>
      </c>
      <c r="AF268" s="21">
        <v>100</v>
      </c>
      <c r="AK268" s="21">
        <f t="shared" si="101"/>
        <v>1.6490000000000005</v>
      </c>
      <c r="AL268" s="21">
        <v>100</v>
      </c>
      <c r="AM268" s="49">
        <v>0.26545355777779572</v>
      </c>
      <c r="AN268" s="21">
        <v>48</v>
      </c>
      <c r="AV268" s="21">
        <f t="shared" si="102"/>
        <v>5.1982550478948193</v>
      </c>
      <c r="AW268" s="21">
        <v>100</v>
      </c>
      <c r="AX268" s="21">
        <f t="shared" si="103"/>
        <v>2.2999758986179506</v>
      </c>
      <c r="AY268" s="21">
        <v>100</v>
      </c>
      <c r="AZ268" s="51">
        <v>0.26957153940301021</v>
      </c>
      <c r="BA268" s="21">
        <v>50</v>
      </c>
      <c r="BB268" s="21">
        <f t="shared" si="104"/>
        <v>2.0730193339466916</v>
      </c>
      <c r="BC268" s="21">
        <v>100</v>
      </c>
      <c r="BF268" s="21">
        <f t="shared" si="94"/>
        <v>2.3466344647693935</v>
      </c>
      <c r="BG268" s="21">
        <v>100</v>
      </c>
      <c r="BJ268" s="21">
        <f t="shared" si="105"/>
        <v>2.7854971129901354</v>
      </c>
      <c r="BK268" s="21">
        <v>100</v>
      </c>
      <c r="BL268" s="21">
        <f t="shared" si="106"/>
        <v>2.1528115592538186</v>
      </c>
      <c r="BM268" s="21">
        <v>100</v>
      </c>
      <c r="BO268" s="21">
        <f t="shared" si="107"/>
        <v>1.6505647937249768</v>
      </c>
      <c r="BP268" s="21">
        <v>100</v>
      </c>
      <c r="BQ268" s="51">
        <v>0.17203953869194796</v>
      </c>
      <c r="BR268" s="21">
        <v>43</v>
      </c>
      <c r="BS268" s="21">
        <f t="shared" si="108"/>
        <v>1.7753566504385563</v>
      </c>
      <c r="BT268" s="21">
        <v>100</v>
      </c>
    </row>
    <row r="269" spans="2:72" x14ac:dyDescent="0.25">
      <c r="B269" s="21">
        <f t="shared" si="92"/>
        <v>1.7033000000000009</v>
      </c>
      <c r="C269" s="21">
        <v>100</v>
      </c>
      <c r="G269" s="21">
        <f t="shared" si="93"/>
        <v>2.525704199999999</v>
      </c>
      <c r="H269" s="21">
        <v>100</v>
      </c>
      <c r="J269" s="38">
        <v>0.70660000000000001</v>
      </c>
      <c r="K269" s="21">
        <v>72</v>
      </c>
      <c r="L269" s="21">
        <v>0.4864905269347698</v>
      </c>
      <c r="M269" s="21">
        <v>72</v>
      </c>
      <c r="N269" s="21">
        <f t="shared" si="95"/>
        <v>1.4795452666681519</v>
      </c>
      <c r="O269" s="21">
        <v>100</v>
      </c>
      <c r="P269" s="52">
        <v>0.41604970053332546</v>
      </c>
      <c r="Q269" s="21">
        <v>57</v>
      </c>
      <c r="R269" s="21">
        <f t="shared" si="96"/>
        <v>1.8056374758160463</v>
      </c>
      <c r="S269" s="40">
        <v>100</v>
      </c>
      <c r="U269" s="21">
        <f t="shared" si="97"/>
        <v>2.4910999999999985</v>
      </c>
      <c r="V269" s="21">
        <v>100</v>
      </c>
      <c r="W269" s="21">
        <f t="shared" si="97"/>
        <v>1.8558000000000006</v>
      </c>
      <c r="X269" s="21">
        <v>100</v>
      </c>
      <c r="Y269" s="21">
        <f t="shared" si="97"/>
        <v>2.5109999999999983</v>
      </c>
      <c r="Z269" s="21">
        <v>100</v>
      </c>
      <c r="AA269" s="21">
        <f t="shared" si="98"/>
        <v>1.9383563050172685</v>
      </c>
      <c r="AB269" s="21">
        <v>100</v>
      </c>
      <c r="AC269" s="21">
        <f t="shared" si="99"/>
        <v>2.0165720716726061</v>
      </c>
      <c r="AD269" s="21">
        <v>100</v>
      </c>
      <c r="AE269" s="21">
        <f t="shared" si="100"/>
        <v>2.1022619893206049</v>
      </c>
      <c r="AF269" s="21">
        <v>100</v>
      </c>
      <c r="AK269" s="21">
        <f t="shared" si="101"/>
        <v>1.6990000000000005</v>
      </c>
      <c r="AL269" s="21">
        <v>100</v>
      </c>
      <c r="AM269" s="49">
        <v>0.29943661190169091</v>
      </c>
      <c r="AN269" s="21">
        <v>49</v>
      </c>
      <c r="AV269" s="21">
        <f t="shared" si="102"/>
        <v>5.2482550478948191</v>
      </c>
      <c r="AW269" s="21">
        <v>100</v>
      </c>
      <c r="AX269" s="21">
        <f t="shared" si="103"/>
        <v>2.3499758986179504</v>
      </c>
      <c r="AY269" s="21">
        <v>100</v>
      </c>
      <c r="AZ269" s="51">
        <v>0.29366930003502206</v>
      </c>
      <c r="BA269" s="21">
        <v>51</v>
      </c>
      <c r="BB269" s="21">
        <f t="shared" si="104"/>
        <v>2.1230193339466914</v>
      </c>
      <c r="BC269" s="21">
        <v>100</v>
      </c>
      <c r="BF269" s="21">
        <f t="shared" si="94"/>
        <v>2.3966344647693933</v>
      </c>
      <c r="BG269" s="21">
        <v>100</v>
      </c>
      <c r="BJ269" s="21">
        <f t="shared" si="105"/>
        <v>2.8354971129901352</v>
      </c>
      <c r="BK269" s="21">
        <v>100</v>
      </c>
      <c r="BL269" s="21">
        <f t="shared" si="106"/>
        <v>2.2028115592538184</v>
      </c>
      <c r="BM269" s="21">
        <v>100</v>
      </c>
      <c r="BO269" s="21">
        <f t="shared" si="107"/>
        <v>1.7005647937249768</v>
      </c>
      <c r="BP269" s="21">
        <v>100</v>
      </c>
      <c r="BQ269" s="51">
        <v>0.18333100418909401</v>
      </c>
      <c r="BR269" s="21">
        <v>44</v>
      </c>
      <c r="BS269" s="21">
        <f t="shared" si="108"/>
        <v>1.8253566504385563</v>
      </c>
      <c r="BT269" s="21">
        <v>100</v>
      </c>
    </row>
    <row r="270" spans="2:72" x14ac:dyDescent="0.25">
      <c r="B270" s="21">
        <f t="shared" si="92"/>
        <v>1.753300000000001</v>
      </c>
      <c r="C270" s="21">
        <v>100</v>
      </c>
      <c r="G270" s="21">
        <f t="shared" si="93"/>
        <v>2.5757041999999988</v>
      </c>
      <c r="H270" s="21">
        <v>100</v>
      </c>
      <c r="J270" s="38">
        <v>0.71160000000000001</v>
      </c>
      <c r="K270" s="21">
        <v>73</v>
      </c>
      <c r="L270" s="21">
        <v>0.50298449763406772</v>
      </c>
      <c r="M270" s="21">
        <v>73</v>
      </c>
      <c r="N270" s="21">
        <f t="shared" si="95"/>
        <v>1.5295452666681519</v>
      </c>
      <c r="O270" s="21">
        <v>100</v>
      </c>
      <c r="P270" s="52">
        <v>0.43381631258264991</v>
      </c>
      <c r="Q270" s="21">
        <v>58</v>
      </c>
      <c r="R270" s="21">
        <f t="shared" si="96"/>
        <v>1.8556374758160463</v>
      </c>
      <c r="S270" s="40">
        <v>100</v>
      </c>
      <c r="U270" s="21">
        <f t="shared" si="97"/>
        <v>2.5410999999999984</v>
      </c>
      <c r="V270" s="21">
        <v>100</v>
      </c>
      <c r="W270" s="21">
        <f t="shared" si="97"/>
        <v>1.9058000000000006</v>
      </c>
      <c r="X270" s="21">
        <v>100</v>
      </c>
      <c r="Y270" s="21">
        <f t="shared" si="97"/>
        <v>2.5609999999999982</v>
      </c>
      <c r="Z270" s="21">
        <v>100</v>
      </c>
      <c r="AA270" s="21">
        <f t="shared" si="98"/>
        <v>1.9883563050172686</v>
      </c>
      <c r="AB270" s="21">
        <v>100</v>
      </c>
      <c r="AC270" s="21">
        <f t="shared" si="99"/>
        <v>2.0665720716726059</v>
      </c>
      <c r="AD270" s="21">
        <v>100</v>
      </c>
      <c r="AE270" s="21">
        <f t="shared" si="100"/>
        <v>2.1522619893206048</v>
      </c>
      <c r="AF270" s="21">
        <v>100</v>
      </c>
      <c r="AK270" s="21">
        <f t="shared" si="101"/>
        <v>1.7490000000000006</v>
      </c>
      <c r="AL270" s="21">
        <v>100</v>
      </c>
      <c r="AM270" s="49">
        <v>0.3130482867636184</v>
      </c>
      <c r="AN270" s="21">
        <v>50</v>
      </c>
      <c r="AV270" s="21">
        <f t="shared" si="102"/>
        <v>5.2982550478948189</v>
      </c>
      <c r="AW270" s="21">
        <v>100</v>
      </c>
      <c r="AX270" s="21">
        <f t="shared" si="103"/>
        <v>2.3999758986179502</v>
      </c>
      <c r="AY270" s="21">
        <v>100</v>
      </c>
      <c r="AZ270" s="51">
        <v>0.32963030211258998</v>
      </c>
      <c r="BA270" s="21">
        <v>52</v>
      </c>
      <c r="BB270" s="21">
        <f t="shared" si="104"/>
        <v>2.1730193339466912</v>
      </c>
      <c r="BC270" s="21">
        <v>100</v>
      </c>
      <c r="BF270" s="21">
        <f t="shared" si="94"/>
        <v>2.4466344647693932</v>
      </c>
      <c r="BG270" s="21">
        <v>100</v>
      </c>
      <c r="BJ270" s="21">
        <f t="shared" si="105"/>
        <v>2.885497112990135</v>
      </c>
      <c r="BK270" s="21">
        <v>100</v>
      </c>
      <c r="BL270" s="21">
        <f t="shared" si="106"/>
        <v>2.2528115592538183</v>
      </c>
      <c r="BM270" s="21">
        <v>100</v>
      </c>
      <c r="BO270" s="21">
        <f t="shared" si="107"/>
        <v>1.7505647937249769</v>
      </c>
      <c r="BP270" s="21">
        <v>100</v>
      </c>
      <c r="BQ270" s="51">
        <v>0.19564035594946921</v>
      </c>
      <c r="BR270" s="21">
        <v>45</v>
      </c>
      <c r="BS270" s="21">
        <f t="shared" si="108"/>
        <v>1.8753566504385564</v>
      </c>
      <c r="BT270" s="21">
        <v>100</v>
      </c>
    </row>
    <row r="271" spans="2:72" x14ac:dyDescent="0.25">
      <c r="B271" s="21">
        <f t="shared" si="92"/>
        <v>1.803300000000001</v>
      </c>
      <c r="C271" s="21">
        <v>100</v>
      </c>
      <c r="G271" s="21">
        <f t="shared" si="93"/>
        <v>2.6257041999999986</v>
      </c>
      <c r="H271" s="21">
        <v>100</v>
      </c>
      <c r="J271" s="38">
        <v>0.71899999999999997</v>
      </c>
      <c r="K271" s="21">
        <v>74</v>
      </c>
      <c r="L271" s="21">
        <v>0.51462925148730854</v>
      </c>
      <c r="M271" s="21">
        <v>74</v>
      </c>
      <c r="N271" s="21">
        <f t="shared" si="95"/>
        <v>1.579545266668152</v>
      </c>
      <c r="O271" s="21">
        <v>100</v>
      </c>
      <c r="P271" s="52">
        <v>0.44237282654590726</v>
      </c>
      <c r="Q271" s="21">
        <v>59</v>
      </c>
      <c r="R271" s="21">
        <f t="shared" si="96"/>
        <v>1.9056374758160464</v>
      </c>
      <c r="S271" s="40">
        <v>100</v>
      </c>
      <c r="U271" s="21">
        <f t="shared" si="97"/>
        <v>2.5910999999999982</v>
      </c>
      <c r="V271" s="21">
        <v>100</v>
      </c>
      <c r="W271" s="21">
        <f t="shared" si="97"/>
        <v>1.9558000000000006</v>
      </c>
      <c r="X271" s="21">
        <v>100</v>
      </c>
      <c r="Y271" s="21">
        <f t="shared" si="97"/>
        <v>2.610999999999998</v>
      </c>
      <c r="Z271" s="21">
        <v>100</v>
      </c>
      <c r="AA271" s="21">
        <f t="shared" si="98"/>
        <v>2.0383563050172686</v>
      </c>
      <c r="AB271" s="21">
        <v>100</v>
      </c>
      <c r="AC271" s="21">
        <f t="shared" si="99"/>
        <v>2.1165720716726057</v>
      </c>
      <c r="AD271" s="21">
        <v>100</v>
      </c>
      <c r="AE271" s="21">
        <f t="shared" si="100"/>
        <v>2.2022619893206046</v>
      </c>
      <c r="AF271" s="21">
        <v>100</v>
      </c>
      <c r="AK271" s="21">
        <f t="shared" si="101"/>
        <v>1.7990000000000006</v>
      </c>
      <c r="AL271" s="21">
        <v>100</v>
      </c>
      <c r="AM271" s="49">
        <v>0.37051111376756773</v>
      </c>
      <c r="AN271" s="21">
        <v>51</v>
      </c>
      <c r="AV271" s="21">
        <f t="shared" si="102"/>
        <v>5.3482550478948188</v>
      </c>
      <c r="AW271" s="21">
        <v>100</v>
      </c>
      <c r="AX271" s="21">
        <f t="shared" si="103"/>
        <v>2.4499758986179501</v>
      </c>
      <c r="AY271" s="21">
        <v>100</v>
      </c>
      <c r="AZ271" s="51">
        <v>0.35374108849348063</v>
      </c>
      <c r="BA271" s="21">
        <v>53</v>
      </c>
      <c r="BB271" s="21">
        <f t="shared" si="104"/>
        <v>2.223019333946691</v>
      </c>
      <c r="BC271" s="21">
        <v>100</v>
      </c>
      <c r="BF271" s="21">
        <f t="shared" si="94"/>
        <v>2.496634464769393</v>
      </c>
      <c r="BG271" s="21">
        <v>100</v>
      </c>
      <c r="BJ271" s="21">
        <f t="shared" si="105"/>
        <v>2.9354971129901348</v>
      </c>
      <c r="BK271" s="21">
        <v>100</v>
      </c>
      <c r="BL271" s="21">
        <f t="shared" si="106"/>
        <v>2.3028115592538181</v>
      </c>
      <c r="BM271" s="21">
        <v>100</v>
      </c>
      <c r="BO271" s="21">
        <f t="shared" si="107"/>
        <v>1.8005647937249769</v>
      </c>
      <c r="BP271" s="21">
        <v>100</v>
      </c>
      <c r="BQ271" s="51">
        <v>0.20563959403630275</v>
      </c>
      <c r="BR271" s="21">
        <v>46</v>
      </c>
      <c r="BS271" s="21">
        <f t="shared" si="108"/>
        <v>1.9253566504385564</v>
      </c>
      <c r="BT271" s="21">
        <v>100</v>
      </c>
    </row>
    <row r="272" spans="2:72" x14ac:dyDescent="0.25">
      <c r="B272" s="21">
        <f t="shared" si="92"/>
        <v>1.8533000000000011</v>
      </c>
      <c r="C272" s="21">
        <v>100</v>
      </c>
      <c r="G272" s="21">
        <f t="shared" si="93"/>
        <v>2.6757041999999984</v>
      </c>
      <c r="H272" s="21">
        <v>100</v>
      </c>
      <c r="J272" s="38">
        <v>0.73319999999999996</v>
      </c>
      <c r="K272" s="21">
        <v>75</v>
      </c>
      <c r="L272" s="21">
        <v>0.53931889883862949</v>
      </c>
      <c r="M272" s="21">
        <v>75</v>
      </c>
      <c r="N272" s="21">
        <f t="shared" si="95"/>
        <v>1.629545266668152</v>
      </c>
      <c r="O272" s="21">
        <v>100</v>
      </c>
      <c r="P272" s="52">
        <v>0.44795285645235738</v>
      </c>
      <c r="Q272" s="21">
        <v>60</v>
      </c>
      <c r="R272" s="21">
        <f t="shared" si="96"/>
        <v>1.9556374758160464</v>
      </c>
      <c r="S272" s="40">
        <v>100</v>
      </c>
      <c r="U272" s="21">
        <f t="shared" si="97"/>
        <v>2.641099999999998</v>
      </c>
      <c r="V272" s="21">
        <v>100</v>
      </c>
      <c r="W272" s="21">
        <f t="shared" si="97"/>
        <v>2.0058000000000007</v>
      </c>
      <c r="X272" s="21">
        <v>100</v>
      </c>
      <c r="Y272" s="21">
        <f t="shared" si="97"/>
        <v>2.6609999999999978</v>
      </c>
      <c r="Z272" s="21">
        <v>100</v>
      </c>
      <c r="AA272" s="21">
        <f t="shared" si="98"/>
        <v>2.0883563050172684</v>
      </c>
      <c r="AB272" s="21">
        <v>100</v>
      </c>
      <c r="AC272" s="21">
        <f t="shared" si="99"/>
        <v>2.1665720716726056</v>
      </c>
      <c r="AD272" s="21">
        <v>100</v>
      </c>
      <c r="AE272" s="21">
        <f t="shared" si="100"/>
        <v>2.2522619893206044</v>
      </c>
      <c r="AF272" s="21">
        <v>100</v>
      </c>
      <c r="AK272" s="21">
        <f t="shared" si="101"/>
        <v>1.8490000000000006</v>
      </c>
      <c r="AL272" s="21">
        <v>100</v>
      </c>
      <c r="AM272" s="49">
        <v>0.3894876042580937</v>
      </c>
      <c r="AN272" s="21">
        <v>52</v>
      </c>
      <c r="AV272" s="21">
        <f t="shared" si="102"/>
        <v>5.3982550478948186</v>
      </c>
      <c r="AW272" s="21">
        <v>100</v>
      </c>
      <c r="AX272" s="21">
        <f t="shared" si="103"/>
        <v>2.4999758986179499</v>
      </c>
      <c r="AY272" s="21">
        <v>100</v>
      </c>
      <c r="AZ272" s="51">
        <v>0.38398801537555027</v>
      </c>
      <c r="BA272" s="21">
        <v>54</v>
      </c>
      <c r="BB272" s="21">
        <f t="shared" si="104"/>
        <v>2.2730193339466909</v>
      </c>
      <c r="BC272" s="21">
        <v>100</v>
      </c>
      <c r="BF272" s="21">
        <f t="shared" si="94"/>
        <v>2.5466344647693928</v>
      </c>
      <c r="BG272" s="21">
        <v>100</v>
      </c>
      <c r="BJ272" s="21">
        <f t="shared" si="105"/>
        <v>2.9854971129901346</v>
      </c>
      <c r="BK272" s="21">
        <v>100</v>
      </c>
      <c r="BL272" s="21">
        <f t="shared" si="106"/>
        <v>2.3528115592538179</v>
      </c>
      <c r="BM272" s="21">
        <v>100</v>
      </c>
      <c r="BO272" s="21">
        <f t="shared" si="107"/>
        <v>1.850564793724977</v>
      </c>
      <c r="BP272" s="21">
        <v>100</v>
      </c>
      <c r="BQ272" s="51">
        <v>0.22166313242666913</v>
      </c>
      <c r="BR272" s="21">
        <v>47</v>
      </c>
      <c r="BS272" s="21">
        <f t="shared" si="108"/>
        <v>1.9753566504385565</v>
      </c>
      <c r="BT272" s="21">
        <v>100</v>
      </c>
    </row>
    <row r="273" spans="2:72" x14ac:dyDescent="0.25">
      <c r="B273" s="21">
        <f t="shared" si="92"/>
        <v>1.9033000000000011</v>
      </c>
      <c r="C273" s="21">
        <v>100</v>
      </c>
      <c r="G273" s="21">
        <f t="shared" si="93"/>
        <v>2.7257041999999982</v>
      </c>
      <c r="H273" s="21">
        <v>100</v>
      </c>
      <c r="J273" s="38">
        <v>0.75019999999999998</v>
      </c>
      <c r="K273" s="21">
        <v>76</v>
      </c>
      <c r="L273" s="21">
        <v>0.57298437555965254</v>
      </c>
      <c r="M273" s="21">
        <v>76</v>
      </c>
      <c r="N273" s="21">
        <f t="shared" si="95"/>
        <v>1.6795452666681521</v>
      </c>
      <c r="O273" s="21">
        <v>100</v>
      </c>
      <c r="P273" s="52">
        <v>0.46336678975710355</v>
      </c>
      <c r="Q273" s="21">
        <v>61</v>
      </c>
      <c r="R273" s="21">
        <f t="shared" si="96"/>
        <v>2.0056374758160462</v>
      </c>
      <c r="S273" s="40">
        <v>100</v>
      </c>
      <c r="U273" s="21">
        <f t="shared" si="97"/>
        <v>2.6910999999999978</v>
      </c>
      <c r="V273" s="21">
        <v>100</v>
      </c>
      <c r="W273" s="21">
        <f t="shared" si="97"/>
        <v>2.0558000000000005</v>
      </c>
      <c r="X273" s="21">
        <v>100</v>
      </c>
      <c r="Y273" s="21">
        <f t="shared" si="97"/>
        <v>2.7109999999999976</v>
      </c>
      <c r="Z273" s="21">
        <v>100</v>
      </c>
      <c r="AA273" s="21">
        <f t="shared" si="98"/>
        <v>2.1383563050172683</v>
      </c>
      <c r="AB273" s="21">
        <v>100</v>
      </c>
      <c r="AC273" s="21">
        <f t="shared" si="99"/>
        <v>2.2165720716726054</v>
      </c>
      <c r="AD273" s="21">
        <v>100</v>
      </c>
      <c r="AE273" s="21">
        <f t="shared" si="100"/>
        <v>2.3022619893206042</v>
      </c>
      <c r="AF273" s="21">
        <v>100</v>
      </c>
      <c r="AK273" s="21">
        <f t="shared" si="101"/>
        <v>1.8990000000000007</v>
      </c>
      <c r="AL273" s="21">
        <v>100</v>
      </c>
      <c r="AM273" s="49">
        <v>0.40108985155929483</v>
      </c>
      <c r="AN273" s="21">
        <v>53</v>
      </c>
      <c r="AV273" s="21">
        <f t="shared" si="102"/>
        <v>5.4482550478948184</v>
      </c>
      <c r="AW273" s="21">
        <v>100</v>
      </c>
      <c r="AX273" s="21">
        <f t="shared" si="103"/>
        <v>2.5499758986179497</v>
      </c>
      <c r="AY273" s="21">
        <v>100</v>
      </c>
      <c r="AZ273" s="51">
        <v>0.39812539980175621</v>
      </c>
      <c r="BA273" s="21">
        <v>55</v>
      </c>
      <c r="BB273" s="21">
        <f t="shared" si="104"/>
        <v>2.3230193339466907</v>
      </c>
      <c r="BC273" s="21">
        <v>100</v>
      </c>
      <c r="BF273" s="21">
        <f t="shared" si="94"/>
        <v>2.5966344647693926</v>
      </c>
      <c r="BG273" s="21">
        <v>100</v>
      </c>
      <c r="BJ273" s="21">
        <f t="shared" si="105"/>
        <v>3.0354971129901345</v>
      </c>
      <c r="BK273" s="21">
        <v>100</v>
      </c>
      <c r="BL273" s="21">
        <f t="shared" si="106"/>
        <v>2.4028115592538177</v>
      </c>
      <c r="BM273" s="21">
        <v>100</v>
      </c>
      <c r="BO273" s="21">
        <f t="shared" si="107"/>
        <v>1.900564793724977</v>
      </c>
      <c r="BP273" s="21">
        <v>100</v>
      </c>
      <c r="BQ273" s="51">
        <v>0.23678866730558901</v>
      </c>
      <c r="BR273" s="21">
        <v>48</v>
      </c>
      <c r="BS273" s="21">
        <f t="shared" si="108"/>
        <v>2.0253566504385563</v>
      </c>
      <c r="BT273" s="21">
        <v>100</v>
      </c>
    </row>
    <row r="274" spans="2:72" x14ac:dyDescent="0.25">
      <c r="B274" s="21">
        <f t="shared" si="92"/>
        <v>1.9533000000000011</v>
      </c>
      <c r="C274" s="21">
        <v>100</v>
      </c>
      <c r="G274" s="21">
        <f t="shared" si="93"/>
        <v>2.7757041999999981</v>
      </c>
      <c r="H274" s="21">
        <v>100</v>
      </c>
      <c r="J274" s="38">
        <v>0.7863</v>
      </c>
      <c r="K274" s="21">
        <v>77</v>
      </c>
      <c r="L274" s="21">
        <v>0.60938570500358658</v>
      </c>
      <c r="M274" s="21">
        <v>77</v>
      </c>
      <c r="N274" s="21">
        <f t="shared" si="95"/>
        <v>1.7295452666681521</v>
      </c>
      <c r="O274" s="21">
        <v>100</v>
      </c>
      <c r="P274" s="52">
        <v>0.48471245265040702</v>
      </c>
      <c r="Q274" s="21">
        <v>62</v>
      </c>
      <c r="R274" s="21">
        <f t="shared" si="96"/>
        <v>2.0556374758160461</v>
      </c>
      <c r="S274" s="40">
        <v>100</v>
      </c>
      <c r="U274" s="21">
        <f t="shared" si="97"/>
        <v>2.7410999999999976</v>
      </c>
      <c r="V274" s="21">
        <v>100</v>
      </c>
      <c r="W274" s="21">
        <f t="shared" si="97"/>
        <v>2.1058000000000003</v>
      </c>
      <c r="X274" s="21">
        <v>100</v>
      </c>
      <c r="Y274" s="21">
        <f t="shared" si="97"/>
        <v>2.7609999999999975</v>
      </c>
      <c r="Z274" s="21">
        <v>100</v>
      </c>
      <c r="AA274" s="21">
        <f t="shared" si="98"/>
        <v>2.1883563050172681</v>
      </c>
      <c r="AB274" s="21">
        <v>100</v>
      </c>
      <c r="AC274" s="21">
        <f t="shared" si="99"/>
        <v>2.2665720716726052</v>
      </c>
      <c r="AD274" s="21">
        <v>100</v>
      </c>
      <c r="AE274" s="21">
        <f t="shared" si="100"/>
        <v>2.352261989320604</v>
      </c>
      <c r="AF274" s="21">
        <v>100</v>
      </c>
      <c r="AK274" s="21">
        <f t="shared" si="101"/>
        <v>1.9490000000000007</v>
      </c>
      <c r="AL274" s="21">
        <v>100</v>
      </c>
      <c r="AM274" s="49">
        <v>0.41428888572359096</v>
      </c>
      <c r="AN274" s="21">
        <v>54</v>
      </c>
      <c r="AV274" s="21">
        <f t="shared" si="102"/>
        <v>5.4982550478948182</v>
      </c>
      <c r="AW274" s="21">
        <v>100</v>
      </c>
      <c r="AX274" s="21">
        <f t="shared" si="103"/>
        <v>2.5999758986179495</v>
      </c>
      <c r="AY274" s="21">
        <v>100</v>
      </c>
      <c r="AZ274" s="51">
        <v>0.40854641733837033</v>
      </c>
      <c r="BA274" s="21">
        <v>56</v>
      </c>
      <c r="BB274" s="21">
        <f t="shared" si="104"/>
        <v>2.3730193339466905</v>
      </c>
      <c r="BC274" s="21">
        <v>100</v>
      </c>
      <c r="BF274" s="21">
        <f t="shared" si="94"/>
        <v>2.6466344647693925</v>
      </c>
      <c r="BG274" s="21">
        <v>100</v>
      </c>
      <c r="BJ274" s="21">
        <f t="shared" si="105"/>
        <v>3.0854971129901343</v>
      </c>
      <c r="BK274" s="21">
        <v>100</v>
      </c>
      <c r="BL274" s="21">
        <f t="shared" si="106"/>
        <v>2.4528115592538176</v>
      </c>
      <c r="BM274" s="21">
        <v>100</v>
      </c>
      <c r="BO274" s="21">
        <f t="shared" si="107"/>
        <v>1.950564793724977</v>
      </c>
      <c r="BP274" s="21">
        <v>100</v>
      </c>
      <c r="BQ274" s="51">
        <v>0.23799016669035203</v>
      </c>
      <c r="BR274" s="21">
        <v>49</v>
      </c>
      <c r="BS274" s="21">
        <f t="shared" si="108"/>
        <v>2.0753566504385561</v>
      </c>
      <c r="BT274" s="21">
        <v>100</v>
      </c>
    </row>
    <row r="275" spans="2:72" x14ac:dyDescent="0.25">
      <c r="B275" s="21">
        <f t="shared" si="92"/>
        <v>2.0033000000000012</v>
      </c>
      <c r="C275" s="21">
        <v>100</v>
      </c>
      <c r="G275" s="21">
        <f t="shared" si="93"/>
        <v>2.8257041999999979</v>
      </c>
      <c r="H275" s="21">
        <v>100</v>
      </c>
      <c r="J275" s="38">
        <v>0.79210000000000003</v>
      </c>
      <c r="K275" s="21">
        <v>78</v>
      </c>
      <c r="L275" s="21">
        <v>0.63505342111610164</v>
      </c>
      <c r="M275" s="21">
        <v>78</v>
      </c>
      <c r="N275" s="21">
        <f t="shared" si="95"/>
        <v>1.7795452666681522</v>
      </c>
      <c r="O275" s="21">
        <v>100</v>
      </c>
      <c r="P275" s="52">
        <v>0.50292630146000961</v>
      </c>
      <c r="Q275" s="21">
        <v>63</v>
      </c>
      <c r="R275" s="21">
        <f t="shared" si="96"/>
        <v>2.1056374758160459</v>
      </c>
      <c r="S275" s="40">
        <v>100</v>
      </c>
      <c r="U275" s="21">
        <f t="shared" si="97"/>
        <v>2.7910999999999975</v>
      </c>
      <c r="V275" s="21">
        <v>100</v>
      </c>
      <c r="W275" s="21">
        <f t="shared" si="97"/>
        <v>2.1558000000000002</v>
      </c>
      <c r="X275" s="21">
        <v>100</v>
      </c>
      <c r="Y275" s="21">
        <f t="shared" si="97"/>
        <v>2.8109999999999973</v>
      </c>
      <c r="Z275" s="21">
        <v>100</v>
      </c>
      <c r="AA275" s="21">
        <f t="shared" si="98"/>
        <v>2.2383563050172679</v>
      </c>
      <c r="AB275" s="21">
        <v>100</v>
      </c>
      <c r="AC275" s="21">
        <f t="shared" si="99"/>
        <v>2.316572071672605</v>
      </c>
      <c r="AD275" s="21">
        <v>100</v>
      </c>
      <c r="AE275" s="21">
        <f t="shared" si="100"/>
        <v>2.4022619893206039</v>
      </c>
      <c r="AF275" s="21">
        <v>100</v>
      </c>
      <c r="AK275" s="21">
        <f t="shared" si="101"/>
        <v>1.9990000000000008</v>
      </c>
      <c r="AL275" s="21">
        <v>100</v>
      </c>
      <c r="AM275" s="49">
        <v>0.42229541951321409</v>
      </c>
      <c r="AN275" s="21">
        <v>55</v>
      </c>
      <c r="AV275" s="21">
        <f t="shared" si="102"/>
        <v>5.548255047894818</v>
      </c>
      <c r="AW275" s="21">
        <v>100</v>
      </c>
      <c r="AX275" s="21">
        <f t="shared" si="103"/>
        <v>2.6499758986179494</v>
      </c>
      <c r="AY275" s="21">
        <v>100</v>
      </c>
      <c r="AZ275" s="51">
        <v>0.43009792345791314</v>
      </c>
      <c r="BA275" s="21">
        <v>57</v>
      </c>
      <c r="BB275" s="21">
        <f t="shared" si="104"/>
        <v>2.4230193339466903</v>
      </c>
      <c r="BC275" s="21">
        <v>100</v>
      </c>
      <c r="BF275" s="21">
        <f t="shared" si="94"/>
        <v>2.6966344647693923</v>
      </c>
      <c r="BG275" s="21">
        <v>100</v>
      </c>
      <c r="BJ275" s="21">
        <f t="shared" si="105"/>
        <v>3.1354971129901341</v>
      </c>
      <c r="BK275" s="21">
        <v>100</v>
      </c>
      <c r="BL275" s="21">
        <f t="shared" si="106"/>
        <v>2.5028115592538174</v>
      </c>
      <c r="BM275" s="21">
        <v>100</v>
      </c>
      <c r="BO275" s="21">
        <f t="shared" si="107"/>
        <v>2.0005647937249771</v>
      </c>
      <c r="BP275" s="21">
        <v>100</v>
      </c>
      <c r="BQ275" s="51">
        <v>0.28271798254615865</v>
      </c>
      <c r="BR275" s="21">
        <v>50</v>
      </c>
      <c r="BS275" s="21">
        <f t="shared" si="108"/>
        <v>2.1253566504385559</v>
      </c>
      <c r="BT275" s="21">
        <v>100</v>
      </c>
    </row>
    <row r="276" spans="2:72" x14ac:dyDescent="0.25">
      <c r="B276" s="21">
        <f>+B275+0.05</f>
        <v>2.053300000000001</v>
      </c>
      <c r="C276" s="21">
        <v>100</v>
      </c>
      <c r="G276" s="21">
        <f>+G275+0.05</f>
        <v>2.8757041999999977</v>
      </c>
      <c r="H276" s="21">
        <v>100</v>
      </c>
      <c r="J276" s="38">
        <v>0.81879999999999997</v>
      </c>
      <c r="K276" s="21">
        <v>79</v>
      </c>
      <c r="L276" s="21">
        <v>0.67018704393398254</v>
      </c>
      <c r="M276" s="21">
        <v>79</v>
      </c>
      <c r="N276" s="21">
        <f t="shared" si="95"/>
        <v>1.8295452666681522</v>
      </c>
      <c r="O276" s="21">
        <v>100</v>
      </c>
      <c r="P276" s="52">
        <v>0.51632084542090073</v>
      </c>
      <c r="Q276" s="21">
        <v>64</v>
      </c>
      <c r="R276" s="21">
        <f t="shared" si="96"/>
        <v>2.1556374758160457</v>
      </c>
      <c r="S276" s="40">
        <v>100</v>
      </c>
      <c r="U276" s="21">
        <f t="shared" si="97"/>
        <v>2.8410999999999973</v>
      </c>
      <c r="V276" s="21">
        <v>100</v>
      </c>
      <c r="W276" s="21">
        <f t="shared" si="97"/>
        <v>2.2058</v>
      </c>
      <c r="X276" s="21">
        <v>100</v>
      </c>
      <c r="Y276" s="21">
        <f t="shared" si="97"/>
        <v>2.8609999999999971</v>
      </c>
      <c r="Z276" s="21">
        <v>100</v>
      </c>
      <c r="AA276" s="21">
        <f t="shared" si="98"/>
        <v>2.2883563050172677</v>
      </c>
      <c r="AB276" s="21">
        <v>100</v>
      </c>
      <c r="AC276" s="21">
        <f t="shared" si="99"/>
        <v>2.3665720716726049</v>
      </c>
      <c r="AD276" s="21">
        <v>100</v>
      </c>
      <c r="AE276" s="21">
        <f t="shared" si="100"/>
        <v>2.4522619893206037</v>
      </c>
      <c r="AF276" s="21">
        <v>100</v>
      </c>
      <c r="AK276" s="21">
        <f t="shared" si="101"/>
        <v>2.0490000000000008</v>
      </c>
      <c r="AL276" s="21">
        <v>100</v>
      </c>
      <c r="AM276" s="49">
        <v>0.43506240874565233</v>
      </c>
      <c r="AN276" s="21">
        <v>56</v>
      </c>
      <c r="AV276" s="21">
        <f t="shared" si="102"/>
        <v>5.5982550478948179</v>
      </c>
      <c r="AW276" s="21">
        <v>100</v>
      </c>
      <c r="AX276" s="21">
        <f t="shared" si="103"/>
        <v>2.6999758986179492</v>
      </c>
      <c r="AY276" s="21">
        <v>100</v>
      </c>
      <c r="AZ276" s="51">
        <v>0.44685238271650768</v>
      </c>
      <c r="BA276" s="21">
        <v>58</v>
      </c>
      <c r="BB276" s="21">
        <f t="shared" si="104"/>
        <v>2.4730193339466902</v>
      </c>
      <c r="BC276" s="21">
        <v>100</v>
      </c>
      <c r="BF276" s="21">
        <f t="shared" si="94"/>
        <v>2.7466344647693921</v>
      </c>
      <c r="BG276" s="21">
        <v>100</v>
      </c>
      <c r="BJ276" s="21">
        <f t="shared" si="105"/>
        <v>3.1854971129901339</v>
      </c>
      <c r="BK276" s="21">
        <v>100</v>
      </c>
      <c r="BL276" s="21">
        <f t="shared" si="106"/>
        <v>2.5528115592538172</v>
      </c>
      <c r="BM276" s="21">
        <v>100</v>
      </c>
      <c r="BO276" s="21">
        <f t="shared" si="107"/>
        <v>2.0505647937249769</v>
      </c>
      <c r="BP276" s="21">
        <v>100</v>
      </c>
      <c r="BQ276" s="51">
        <v>0.30131714697135009</v>
      </c>
      <c r="BR276" s="21">
        <v>51</v>
      </c>
      <c r="BS276" s="21">
        <f t="shared" si="108"/>
        <v>2.1753566504385558</v>
      </c>
      <c r="BT276" s="21">
        <v>100</v>
      </c>
    </row>
    <row r="277" spans="2:72" x14ac:dyDescent="0.25">
      <c r="B277" s="21">
        <f t="shared" ref="B277:B286" si="109">+B276+0.05</f>
        <v>2.1033000000000008</v>
      </c>
      <c r="C277" s="21">
        <v>100</v>
      </c>
      <c r="G277" s="21">
        <f t="shared" ref="G277:G286" si="110">+G276+0.05</f>
        <v>2.9257041999999975</v>
      </c>
      <c r="H277" s="21">
        <v>100</v>
      </c>
      <c r="J277" s="38">
        <v>0.83189999999999997</v>
      </c>
      <c r="K277" s="21">
        <v>80</v>
      </c>
      <c r="L277" s="21">
        <v>0.69246997322890691</v>
      </c>
      <c r="M277" s="21">
        <v>80</v>
      </c>
      <c r="N277" s="21">
        <f t="shared" si="95"/>
        <v>1.8795452666681522</v>
      </c>
      <c r="O277" s="21">
        <v>100</v>
      </c>
      <c r="P277" s="52">
        <v>0.53229069773862014</v>
      </c>
      <c r="Q277" s="21">
        <v>65</v>
      </c>
      <c r="R277" s="21">
        <f t="shared" si="96"/>
        <v>2.2056374758160455</v>
      </c>
      <c r="S277" s="40">
        <v>100</v>
      </c>
      <c r="U277" s="21">
        <f t="shared" si="97"/>
        <v>2.8910999999999971</v>
      </c>
      <c r="V277" s="21">
        <v>100</v>
      </c>
      <c r="W277" s="21">
        <f t="shared" si="97"/>
        <v>2.2557999999999998</v>
      </c>
      <c r="X277" s="21">
        <v>100</v>
      </c>
      <c r="Y277" s="21">
        <f t="shared" si="97"/>
        <v>2.9109999999999969</v>
      </c>
      <c r="Z277" s="21">
        <v>100</v>
      </c>
      <c r="AA277" s="21">
        <f t="shared" si="98"/>
        <v>2.3383563050172675</v>
      </c>
      <c r="AB277" s="21">
        <v>100</v>
      </c>
      <c r="AC277" s="21">
        <f t="shared" si="99"/>
        <v>2.4165720716726047</v>
      </c>
      <c r="AD277" s="21">
        <v>100</v>
      </c>
      <c r="AE277" s="21">
        <f t="shared" si="100"/>
        <v>2.5022619893206035</v>
      </c>
      <c r="AF277" s="21">
        <v>100</v>
      </c>
      <c r="AK277" s="21">
        <f t="shared" si="101"/>
        <v>2.0990000000000006</v>
      </c>
      <c r="AL277" s="21">
        <v>100</v>
      </c>
      <c r="AM277" s="49">
        <v>0.44124812671725488</v>
      </c>
      <c r="AN277" s="21">
        <v>57</v>
      </c>
      <c r="AV277" s="21">
        <f t="shared" si="102"/>
        <v>5.6482550478948177</v>
      </c>
      <c r="AW277" s="21">
        <v>100</v>
      </c>
      <c r="AX277" s="21">
        <f t="shared" si="103"/>
        <v>2.749975898617949</v>
      </c>
      <c r="AY277" s="21">
        <v>100</v>
      </c>
      <c r="AZ277" s="51">
        <v>0.4583471360770392</v>
      </c>
      <c r="BA277" s="21">
        <v>59</v>
      </c>
      <c r="BB277" s="21">
        <f t="shared" si="104"/>
        <v>2.52301933394669</v>
      </c>
      <c r="BC277" s="21">
        <v>100</v>
      </c>
      <c r="BF277" s="21">
        <f t="shared" si="94"/>
        <v>2.7966344647693919</v>
      </c>
      <c r="BG277" s="21">
        <v>100</v>
      </c>
      <c r="BJ277" s="21">
        <f t="shared" si="105"/>
        <v>3.2354971129901338</v>
      </c>
      <c r="BK277" s="21">
        <v>100</v>
      </c>
      <c r="BL277" s="21">
        <f t="shared" si="106"/>
        <v>2.602811559253817</v>
      </c>
      <c r="BM277" s="21">
        <v>100</v>
      </c>
      <c r="BO277" s="21">
        <f t="shared" si="107"/>
        <v>2.1005647937249767</v>
      </c>
      <c r="BP277" s="21">
        <v>100</v>
      </c>
      <c r="BQ277" s="51">
        <v>0.31632221654409665</v>
      </c>
      <c r="BR277" s="21">
        <v>52</v>
      </c>
      <c r="BS277" s="21">
        <f t="shared" si="108"/>
        <v>2.2253566504385556</v>
      </c>
      <c r="BT277" s="21">
        <v>100</v>
      </c>
    </row>
    <row r="278" spans="2:72" x14ac:dyDescent="0.25">
      <c r="B278" s="21">
        <f t="shared" si="109"/>
        <v>2.1533000000000007</v>
      </c>
      <c r="C278" s="21">
        <v>100</v>
      </c>
      <c r="G278" s="21">
        <f t="shared" si="110"/>
        <v>2.9757041999999974</v>
      </c>
      <c r="H278" s="21">
        <v>100</v>
      </c>
      <c r="J278" s="38">
        <v>0.83809999999999996</v>
      </c>
      <c r="K278" s="21">
        <v>81</v>
      </c>
      <c r="L278" s="21">
        <v>0.73834019051931588</v>
      </c>
      <c r="M278" s="21">
        <v>81</v>
      </c>
      <c r="N278" s="21">
        <f t="shared" si="95"/>
        <v>1.9295452666681523</v>
      </c>
      <c r="O278" s="21">
        <v>100</v>
      </c>
      <c r="P278" s="52">
        <v>0.5373363255985234</v>
      </c>
      <c r="Q278" s="21">
        <v>66</v>
      </c>
      <c r="R278" s="21">
        <f t="shared" si="96"/>
        <v>2.2556374758160453</v>
      </c>
      <c r="S278" s="40">
        <v>100</v>
      </c>
      <c r="U278" s="21">
        <f t="shared" si="97"/>
        <v>2.9410999999999969</v>
      </c>
      <c r="V278" s="21">
        <v>100</v>
      </c>
      <c r="W278" s="21">
        <f t="shared" si="97"/>
        <v>2.3057999999999996</v>
      </c>
      <c r="X278" s="21">
        <v>100</v>
      </c>
      <c r="Y278" s="21">
        <f t="shared" si="97"/>
        <v>2.9609999999999967</v>
      </c>
      <c r="Z278" s="21">
        <v>100</v>
      </c>
      <c r="AA278" s="21">
        <f t="shared" si="98"/>
        <v>2.3883563050172674</v>
      </c>
      <c r="AB278" s="21">
        <v>100</v>
      </c>
      <c r="AC278" s="21">
        <f t="shared" si="99"/>
        <v>2.4665720716726045</v>
      </c>
      <c r="AD278" s="21">
        <v>100</v>
      </c>
      <c r="AE278" s="21">
        <f t="shared" si="100"/>
        <v>2.5522619893206033</v>
      </c>
      <c r="AF278" s="21">
        <v>100</v>
      </c>
      <c r="AK278" s="21">
        <f t="shared" si="101"/>
        <v>2.1490000000000005</v>
      </c>
      <c r="AL278" s="21">
        <v>100</v>
      </c>
      <c r="AM278" s="49">
        <v>0.45787185727991747</v>
      </c>
      <c r="AN278" s="21">
        <v>58</v>
      </c>
      <c r="AV278" s="21">
        <f t="shared" si="102"/>
        <v>5.6982550478948175</v>
      </c>
      <c r="AW278" s="21">
        <v>100</v>
      </c>
      <c r="AX278" s="21">
        <f t="shared" si="103"/>
        <v>2.7999758986179488</v>
      </c>
      <c r="AY278" s="21">
        <v>100</v>
      </c>
      <c r="AZ278" s="51">
        <v>0.47713150721918274</v>
      </c>
      <c r="BA278" s="21">
        <v>60</v>
      </c>
      <c r="BB278" s="21">
        <f t="shared" si="104"/>
        <v>2.5730193339466898</v>
      </c>
      <c r="BC278" s="21">
        <v>100</v>
      </c>
      <c r="BF278" s="21">
        <f t="shared" si="94"/>
        <v>2.8466344647693917</v>
      </c>
      <c r="BG278" s="21">
        <v>100</v>
      </c>
      <c r="BJ278" s="21">
        <f t="shared" si="105"/>
        <v>3.2854971129901336</v>
      </c>
      <c r="BK278" s="21">
        <v>100</v>
      </c>
      <c r="BL278" s="21">
        <f t="shared" si="106"/>
        <v>2.6528115592538168</v>
      </c>
      <c r="BM278" s="21">
        <v>100</v>
      </c>
      <c r="BO278" s="21">
        <f t="shared" si="107"/>
        <v>2.1505647937249766</v>
      </c>
      <c r="BP278" s="21">
        <v>100</v>
      </c>
      <c r="BQ278" s="51">
        <v>0.32935619211831169</v>
      </c>
      <c r="BR278" s="21">
        <v>53</v>
      </c>
      <c r="BS278" s="21">
        <f t="shared" si="108"/>
        <v>2.2753566504385554</v>
      </c>
      <c r="BT278" s="21">
        <v>100</v>
      </c>
    </row>
    <row r="279" spans="2:72" x14ac:dyDescent="0.25">
      <c r="B279" s="21">
        <f t="shared" si="109"/>
        <v>2.2033000000000005</v>
      </c>
      <c r="C279" s="21">
        <v>100</v>
      </c>
      <c r="G279" s="21">
        <f t="shared" si="110"/>
        <v>3.0257041999999972</v>
      </c>
      <c r="H279" s="21">
        <v>100</v>
      </c>
      <c r="J279" s="38">
        <v>0.84509999999999996</v>
      </c>
      <c r="K279" s="21">
        <v>82</v>
      </c>
      <c r="L279" s="21">
        <v>0.7715201309197065</v>
      </c>
      <c r="M279" s="21">
        <v>82</v>
      </c>
      <c r="N279" s="21">
        <f t="shared" si="95"/>
        <v>1.9795452666681523</v>
      </c>
      <c r="O279" s="21">
        <v>100</v>
      </c>
      <c r="P279" s="52">
        <v>0.54232056810915952</v>
      </c>
      <c r="Q279" s="21">
        <v>67</v>
      </c>
      <c r="R279" s="21">
        <f t="shared" si="96"/>
        <v>2.3056374758160452</v>
      </c>
      <c r="S279" s="40">
        <v>100</v>
      </c>
      <c r="U279" s="21">
        <f t="shared" si="97"/>
        <v>2.9910999999999968</v>
      </c>
      <c r="V279" s="21">
        <v>100</v>
      </c>
      <c r="W279" s="21">
        <f t="shared" si="97"/>
        <v>2.3557999999999995</v>
      </c>
      <c r="X279" s="21">
        <v>100</v>
      </c>
      <c r="Y279" s="21">
        <f t="shared" si="97"/>
        <v>3.0109999999999966</v>
      </c>
      <c r="Z279" s="21">
        <v>100</v>
      </c>
      <c r="AA279" s="21">
        <f t="shared" si="98"/>
        <v>2.4383563050172672</v>
      </c>
      <c r="AB279" s="21">
        <v>100</v>
      </c>
      <c r="AC279" s="21">
        <f t="shared" si="99"/>
        <v>2.5165720716726043</v>
      </c>
      <c r="AD279" s="21">
        <v>100</v>
      </c>
      <c r="AE279" s="21">
        <f t="shared" si="100"/>
        <v>2.6022619893206032</v>
      </c>
      <c r="AF279" s="21">
        <v>100</v>
      </c>
      <c r="AK279" s="21">
        <f t="shared" si="101"/>
        <v>2.1990000000000003</v>
      </c>
      <c r="AL279" s="21">
        <v>100</v>
      </c>
      <c r="AM279" s="49">
        <v>0.4793382758934025</v>
      </c>
      <c r="AN279" s="21">
        <v>59</v>
      </c>
      <c r="AV279" s="21">
        <f t="shared" si="102"/>
        <v>5.7482550478948173</v>
      </c>
      <c r="AW279" s="21">
        <v>100</v>
      </c>
      <c r="AX279" s="21">
        <f t="shared" si="103"/>
        <v>2.8499758986179486</v>
      </c>
      <c r="AY279" s="21">
        <v>100</v>
      </c>
      <c r="AZ279" s="51">
        <v>0.4946918599854544</v>
      </c>
      <c r="BA279" s="21">
        <v>61</v>
      </c>
      <c r="BB279" s="21">
        <f t="shared" si="104"/>
        <v>2.6230193339466896</v>
      </c>
      <c r="BC279" s="21">
        <v>100</v>
      </c>
      <c r="BF279" s="21">
        <f t="shared" si="94"/>
        <v>2.8966344647693916</v>
      </c>
      <c r="BG279" s="21">
        <v>100</v>
      </c>
      <c r="BJ279" s="21">
        <f t="shared" si="105"/>
        <v>3.3354971129901334</v>
      </c>
      <c r="BK279" s="21">
        <v>100</v>
      </c>
      <c r="BL279" s="21">
        <f t="shared" si="106"/>
        <v>2.7028115592538167</v>
      </c>
      <c r="BM279" s="21">
        <v>100</v>
      </c>
      <c r="BO279" s="21">
        <f t="shared" si="107"/>
        <v>2.2005647937249764</v>
      </c>
      <c r="BP279" s="21">
        <v>100</v>
      </c>
      <c r="BQ279" s="51">
        <v>0.3423500111335977</v>
      </c>
      <c r="BR279" s="21">
        <v>54</v>
      </c>
      <c r="BS279" s="21">
        <f t="shared" si="108"/>
        <v>2.3253566504385552</v>
      </c>
      <c r="BT279" s="21">
        <v>100</v>
      </c>
    </row>
    <row r="280" spans="2:72" x14ac:dyDescent="0.25">
      <c r="B280" s="21">
        <f t="shared" si="109"/>
        <v>2.2533000000000003</v>
      </c>
      <c r="C280" s="21">
        <v>100</v>
      </c>
      <c r="G280" s="21">
        <f t="shared" si="110"/>
        <v>3.075704199999997</v>
      </c>
      <c r="H280" s="21">
        <v>100</v>
      </c>
      <c r="J280" s="38">
        <v>0.86060000000000003</v>
      </c>
      <c r="K280" s="21">
        <v>83</v>
      </c>
      <c r="L280" s="21">
        <v>0.78596115150739621</v>
      </c>
      <c r="M280" s="21">
        <v>83</v>
      </c>
      <c r="N280" s="21">
        <f t="shared" si="95"/>
        <v>2.0295452666681522</v>
      </c>
      <c r="O280" s="21">
        <v>100</v>
      </c>
      <c r="P280" s="52">
        <v>0.54574976382450413</v>
      </c>
      <c r="Q280" s="21">
        <v>68</v>
      </c>
      <c r="R280" s="21">
        <f t="shared" si="96"/>
        <v>2.355637475816045</v>
      </c>
      <c r="S280" s="40">
        <v>100</v>
      </c>
      <c r="U280" s="21">
        <f t="shared" si="97"/>
        <v>3.0410999999999966</v>
      </c>
      <c r="V280" s="21">
        <v>100</v>
      </c>
      <c r="W280" s="21">
        <f t="shared" si="97"/>
        <v>2.4057999999999993</v>
      </c>
      <c r="X280" s="21">
        <v>100</v>
      </c>
      <c r="Y280" s="21">
        <f t="shared" si="97"/>
        <v>3.0609999999999964</v>
      </c>
      <c r="Z280" s="21">
        <v>100</v>
      </c>
      <c r="AA280" s="21">
        <f t="shared" si="98"/>
        <v>2.488356305017267</v>
      </c>
      <c r="AB280" s="21">
        <v>100</v>
      </c>
      <c r="AC280" s="21">
        <f t="shared" si="99"/>
        <v>2.5665720716726041</v>
      </c>
      <c r="AD280" s="21">
        <v>100</v>
      </c>
      <c r="AE280" s="21">
        <f t="shared" si="100"/>
        <v>2.652261989320603</v>
      </c>
      <c r="AF280" s="21">
        <v>100</v>
      </c>
      <c r="AK280" s="21">
        <f t="shared" si="101"/>
        <v>2.2490000000000001</v>
      </c>
      <c r="AL280" s="21">
        <v>100</v>
      </c>
      <c r="AM280" s="49">
        <v>0.51205152205291427</v>
      </c>
      <c r="AN280" s="21">
        <v>60</v>
      </c>
      <c r="AV280" s="21">
        <f t="shared" si="102"/>
        <v>5.7982550478948172</v>
      </c>
      <c r="AW280" s="21">
        <v>100</v>
      </c>
      <c r="AX280" s="21">
        <f t="shared" si="103"/>
        <v>2.8999758986179485</v>
      </c>
      <c r="AY280" s="21">
        <v>100</v>
      </c>
      <c r="AZ280" s="51">
        <v>0.50555348211595763</v>
      </c>
      <c r="BA280" s="21">
        <v>62</v>
      </c>
      <c r="BB280" s="21">
        <f t="shared" si="104"/>
        <v>2.6730193339466894</v>
      </c>
      <c r="BC280" s="21">
        <v>100</v>
      </c>
      <c r="BF280" s="21">
        <f t="shared" si="94"/>
        <v>2.9466344647693914</v>
      </c>
      <c r="BG280" s="21">
        <v>100</v>
      </c>
      <c r="BJ280" s="21">
        <f t="shared" si="105"/>
        <v>3.3854971129901332</v>
      </c>
      <c r="BK280" s="21">
        <v>100</v>
      </c>
      <c r="BL280" s="21">
        <f t="shared" si="106"/>
        <v>2.7528115592538165</v>
      </c>
      <c r="BM280" s="21">
        <v>100</v>
      </c>
      <c r="BO280" s="21">
        <f t="shared" si="107"/>
        <v>2.2505647937249762</v>
      </c>
      <c r="BP280" s="21">
        <v>100</v>
      </c>
      <c r="BQ280" s="51">
        <v>0.37175326289376676</v>
      </c>
      <c r="BR280" s="21">
        <v>55</v>
      </c>
      <c r="BS280" s="21">
        <f t="shared" si="108"/>
        <v>2.375356650438555</v>
      </c>
      <c r="BT280" s="21">
        <v>100</v>
      </c>
    </row>
    <row r="281" spans="2:72" x14ac:dyDescent="0.25">
      <c r="B281" s="21">
        <f t="shared" si="109"/>
        <v>2.3033000000000001</v>
      </c>
      <c r="C281" s="21">
        <v>100</v>
      </c>
      <c r="G281" s="21">
        <f t="shared" si="110"/>
        <v>3.1257041999999968</v>
      </c>
      <c r="H281" s="21">
        <v>100</v>
      </c>
      <c r="J281" s="38">
        <v>0.86560000000000004</v>
      </c>
      <c r="K281" s="21">
        <v>84</v>
      </c>
      <c r="L281" s="21">
        <v>0.83490743428116343</v>
      </c>
      <c r="M281" s="21">
        <v>84</v>
      </c>
      <c r="N281" s="21">
        <f t="shared" si="95"/>
        <v>2.079545266668152</v>
      </c>
      <c r="O281" s="21">
        <v>100</v>
      </c>
      <c r="P281" s="52">
        <v>0.54917358335679478</v>
      </c>
      <c r="Q281" s="21">
        <v>69</v>
      </c>
      <c r="R281" s="21">
        <f t="shared" si="96"/>
        <v>2.4056374758160448</v>
      </c>
      <c r="S281" s="40">
        <v>100</v>
      </c>
      <c r="U281" s="21">
        <f t="shared" si="97"/>
        <v>3.0910999999999964</v>
      </c>
      <c r="V281" s="21">
        <v>100</v>
      </c>
      <c r="W281" s="21">
        <f t="shared" si="97"/>
        <v>2.4557999999999991</v>
      </c>
      <c r="X281" s="21">
        <v>100</v>
      </c>
      <c r="Y281" s="21">
        <f t="shared" si="97"/>
        <v>3.1109999999999962</v>
      </c>
      <c r="Z281" s="21">
        <v>100</v>
      </c>
      <c r="AA281" s="21">
        <f t="shared" si="98"/>
        <v>2.5383563050172668</v>
      </c>
      <c r="AB281" s="21">
        <v>100</v>
      </c>
      <c r="AC281" s="21">
        <f t="shared" si="99"/>
        <v>2.616572071672604</v>
      </c>
      <c r="AD281" s="21">
        <v>100</v>
      </c>
      <c r="AE281" s="21">
        <f t="shared" si="100"/>
        <v>2.7022619893206028</v>
      </c>
      <c r="AF281" s="21">
        <v>100</v>
      </c>
      <c r="AK281" s="21">
        <f t="shared" si="101"/>
        <v>2.2989999999999999</v>
      </c>
      <c r="AL281" s="21">
        <v>100</v>
      </c>
      <c r="AM281" s="49">
        <v>0.51549262528313544</v>
      </c>
      <c r="AN281" s="21">
        <v>61</v>
      </c>
      <c r="AV281" s="21">
        <f t="shared" si="102"/>
        <v>5.848255047894817</v>
      </c>
      <c r="AW281" s="21">
        <v>100</v>
      </c>
      <c r="AX281" s="21">
        <f t="shared" si="103"/>
        <v>2.9499758986179483</v>
      </c>
      <c r="AY281" s="21">
        <v>100</v>
      </c>
      <c r="AZ281" s="51">
        <v>0.51397567669674682</v>
      </c>
      <c r="BA281" s="21">
        <v>63</v>
      </c>
      <c r="BB281" s="21">
        <f t="shared" si="104"/>
        <v>2.7230193339466893</v>
      </c>
      <c r="BC281" s="21">
        <v>100</v>
      </c>
      <c r="BF281" s="21">
        <f t="shared" si="94"/>
        <v>2.9966344647693912</v>
      </c>
      <c r="BG281" s="21">
        <v>100</v>
      </c>
      <c r="BJ281" s="21">
        <f t="shared" si="105"/>
        <v>3.4354971129901331</v>
      </c>
      <c r="BK281" s="21">
        <v>100</v>
      </c>
      <c r="BL281" s="21">
        <f t="shared" si="106"/>
        <v>2.8028115592538163</v>
      </c>
      <c r="BM281" s="21">
        <v>100</v>
      </c>
      <c r="BO281" s="21">
        <f t="shared" si="107"/>
        <v>2.300564793724976</v>
      </c>
      <c r="BP281" s="21">
        <v>100</v>
      </c>
      <c r="BQ281" s="51">
        <v>0.39997861274611851</v>
      </c>
      <c r="BR281" s="21">
        <v>56</v>
      </c>
      <c r="BS281" s="21">
        <f t="shared" si="108"/>
        <v>2.4253566504385549</v>
      </c>
      <c r="BT281" s="21">
        <v>100</v>
      </c>
    </row>
    <row r="282" spans="2:72" x14ac:dyDescent="0.25">
      <c r="B282" s="21">
        <f t="shared" si="109"/>
        <v>2.3532999999999999</v>
      </c>
      <c r="C282" s="21">
        <v>100</v>
      </c>
      <c r="G282" s="21">
        <f t="shared" si="110"/>
        <v>3.1757041999999966</v>
      </c>
      <c r="H282" s="21">
        <v>100</v>
      </c>
      <c r="J282" s="38">
        <v>0.89219999999999999</v>
      </c>
      <c r="K282" s="21">
        <v>85</v>
      </c>
      <c r="L282" s="21">
        <v>0.90516422053297041</v>
      </c>
      <c r="M282" s="21">
        <v>85</v>
      </c>
      <c r="N282" s="21">
        <f t="shared" si="95"/>
        <v>2.1295452666681518</v>
      </c>
      <c r="O282" s="21">
        <v>100</v>
      </c>
      <c r="P282" s="52">
        <v>0.55071946907185065</v>
      </c>
      <c r="Q282" s="21">
        <v>70</v>
      </c>
      <c r="R282" s="21">
        <f t="shared" si="96"/>
        <v>2.4556374758160446</v>
      </c>
      <c r="S282" s="40">
        <v>100</v>
      </c>
      <c r="U282" s="21">
        <f t="shared" si="97"/>
        <v>3.1410999999999962</v>
      </c>
      <c r="V282" s="21">
        <v>100</v>
      </c>
      <c r="W282" s="21">
        <f t="shared" si="97"/>
        <v>2.5057999999999989</v>
      </c>
      <c r="X282" s="21">
        <v>100</v>
      </c>
      <c r="Y282" s="21">
        <f t="shared" si="97"/>
        <v>3.160999999999996</v>
      </c>
      <c r="Z282" s="21">
        <v>100</v>
      </c>
      <c r="AA282" s="21">
        <f t="shared" si="98"/>
        <v>2.5883563050172667</v>
      </c>
      <c r="AB282" s="21">
        <v>100</v>
      </c>
      <c r="AC282" s="21">
        <f t="shared" si="99"/>
        <v>2.6665720716726038</v>
      </c>
      <c r="AD282" s="21">
        <v>100</v>
      </c>
      <c r="AE282" s="21">
        <f t="shared" si="100"/>
        <v>2.7522619893206026</v>
      </c>
      <c r="AF282" s="21">
        <v>100</v>
      </c>
      <c r="AK282" s="21">
        <f t="shared" si="101"/>
        <v>2.3489999999999998</v>
      </c>
      <c r="AL282" s="21">
        <v>100</v>
      </c>
      <c r="AM282" s="49">
        <v>0.53299787267875709</v>
      </c>
      <c r="AN282" s="21">
        <v>62</v>
      </c>
      <c r="AV282" s="21">
        <f t="shared" si="102"/>
        <v>5.8982550478948168</v>
      </c>
      <c r="AW282" s="21">
        <v>100</v>
      </c>
      <c r="AX282" s="21">
        <f t="shared" si="103"/>
        <v>2.9999758986179481</v>
      </c>
      <c r="AY282" s="21">
        <v>100</v>
      </c>
      <c r="AZ282" s="51">
        <v>0.52275784698564076</v>
      </c>
      <c r="BA282" s="21">
        <v>64</v>
      </c>
      <c r="BB282" s="21">
        <f t="shared" si="104"/>
        <v>2.7730193339466891</v>
      </c>
      <c r="BC282" s="21">
        <v>100</v>
      </c>
      <c r="BF282" s="21">
        <f t="shared" si="94"/>
        <v>3.046634464769391</v>
      </c>
      <c r="BG282" s="21">
        <v>100</v>
      </c>
      <c r="BJ282" s="21">
        <f t="shared" si="105"/>
        <v>3.4854971129901329</v>
      </c>
      <c r="BK282" s="21">
        <v>100</v>
      </c>
      <c r="BL282" s="21">
        <f t="shared" si="106"/>
        <v>2.8528115592538161</v>
      </c>
      <c r="BM282" s="21">
        <v>100</v>
      </c>
      <c r="BO282" s="21">
        <f t="shared" si="107"/>
        <v>2.3505647937249758</v>
      </c>
      <c r="BP282" s="21">
        <v>100</v>
      </c>
      <c r="BQ282" s="51">
        <v>0.40510286169455401</v>
      </c>
      <c r="BR282" s="21">
        <v>57</v>
      </c>
      <c r="BS282" s="21">
        <f t="shared" si="108"/>
        <v>2.4753566504385547</v>
      </c>
      <c r="BT282" s="21">
        <v>100</v>
      </c>
    </row>
    <row r="283" spans="2:72" x14ac:dyDescent="0.25">
      <c r="B283" s="21">
        <f t="shared" si="109"/>
        <v>2.4032999999999998</v>
      </c>
      <c r="C283" s="21">
        <v>100</v>
      </c>
      <c r="G283" s="21">
        <f t="shared" si="110"/>
        <v>3.2257041999999965</v>
      </c>
      <c r="H283" s="21">
        <v>100</v>
      </c>
      <c r="J283" s="38">
        <v>0.93289999999999995</v>
      </c>
      <c r="K283" s="21">
        <v>86</v>
      </c>
      <c r="L283" s="21">
        <v>0.9610172806982088</v>
      </c>
      <c r="M283" s="21">
        <v>86</v>
      </c>
      <c r="N283" s="21">
        <f t="shared" si="95"/>
        <v>2.1795452666681516</v>
      </c>
      <c r="O283" s="21">
        <v>100</v>
      </c>
      <c r="P283" s="52">
        <v>0.55359249121453846</v>
      </c>
      <c r="Q283" s="21">
        <v>71</v>
      </c>
      <c r="R283" s="21">
        <f t="shared" si="96"/>
        <v>2.5056374758160445</v>
      </c>
      <c r="S283" s="40">
        <v>100</v>
      </c>
      <c r="U283" s="21">
        <f t="shared" si="97"/>
        <v>3.1910999999999961</v>
      </c>
      <c r="V283" s="21">
        <v>100</v>
      </c>
      <c r="W283" s="21">
        <f t="shared" si="97"/>
        <v>2.5557999999999987</v>
      </c>
      <c r="X283" s="21">
        <v>100</v>
      </c>
      <c r="Y283" s="21">
        <f t="shared" si="97"/>
        <v>3.2109999999999959</v>
      </c>
      <c r="Z283" s="21">
        <v>100</v>
      </c>
      <c r="AA283" s="21">
        <f t="shared" si="98"/>
        <v>2.6383563050172665</v>
      </c>
      <c r="AB283" s="21">
        <v>100</v>
      </c>
      <c r="AC283" s="21">
        <f t="shared" si="99"/>
        <v>2.7165720716726036</v>
      </c>
      <c r="AD283" s="21">
        <v>100</v>
      </c>
      <c r="AE283" s="21">
        <f t="shared" si="100"/>
        <v>2.8022619893206024</v>
      </c>
      <c r="AF283" s="21">
        <v>100</v>
      </c>
      <c r="AK283" s="21">
        <f t="shared" si="101"/>
        <v>2.3989999999999996</v>
      </c>
      <c r="AL283" s="21">
        <v>100</v>
      </c>
      <c r="AM283" s="49">
        <v>0.54366573841029742</v>
      </c>
      <c r="AN283" s="21">
        <v>63</v>
      </c>
      <c r="AV283" s="21">
        <f t="shared" si="102"/>
        <v>5.9482550478948166</v>
      </c>
      <c r="AW283" s="21">
        <v>100</v>
      </c>
      <c r="AX283" s="21">
        <f t="shared" si="103"/>
        <v>3.0499758986179479</v>
      </c>
      <c r="AY283" s="21">
        <v>100</v>
      </c>
      <c r="AZ283" s="51">
        <v>0.53387292110244955</v>
      </c>
      <c r="BA283" s="21">
        <v>65</v>
      </c>
      <c r="BB283" s="21">
        <f t="shared" si="104"/>
        <v>2.8230193339466889</v>
      </c>
      <c r="BC283" s="21">
        <v>100</v>
      </c>
      <c r="BF283" s="21">
        <f t="shared" si="94"/>
        <v>3.0966344647693909</v>
      </c>
      <c r="BG283" s="21">
        <v>100</v>
      </c>
      <c r="BJ283" s="21">
        <f t="shared" si="105"/>
        <v>3.5354971129901327</v>
      </c>
      <c r="BK283" s="21">
        <v>100</v>
      </c>
      <c r="BL283" s="21">
        <f t="shared" si="106"/>
        <v>2.902811559253816</v>
      </c>
      <c r="BM283" s="21">
        <v>100</v>
      </c>
      <c r="BO283" s="21">
        <f t="shared" si="107"/>
        <v>2.4005647937249757</v>
      </c>
      <c r="BP283" s="21">
        <v>100</v>
      </c>
      <c r="BQ283" s="51">
        <v>0.42249676013773951</v>
      </c>
      <c r="BR283" s="21">
        <v>58</v>
      </c>
      <c r="BS283" s="21">
        <f t="shared" si="108"/>
        <v>2.5253566504385545</v>
      </c>
      <c r="BT283" s="21">
        <v>100</v>
      </c>
    </row>
    <row r="284" spans="2:72" x14ac:dyDescent="0.25">
      <c r="B284" s="21">
        <f t="shared" si="109"/>
        <v>2.4532999999999996</v>
      </c>
      <c r="C284" s="21">
        <v>100</v>
      </c>
      <c r="G284" s="21">
        <f t="shared" si="110"/>
        <v>3.2757041999999963</v>
      </c>
      <c r="H284" s="21">
        <v>100</v>
      </c>
      <c r="J284" s="38">
        <v>0.9536</v>
      </c>
      <c r="K284" s="21">
        <v>87</v>
      </c>
      <c r="L284" s="21">
        <v>1.0106025200747975</v>
      </c>
      <c r="M284" s="21">
        <v>87</v>
      </c>
      <c r="N284" s="21">
        <f t="shared" si="95"/>
        <v>2.2295452666681514</v>
      </c>
      <c r="O284" s="21">
        <v>100</v>
      </c>
      <c r="P284" s="52">
        <v>0.5620611388900224</v>
      </c>
      <c r="Q284" s="21">
        <v>72</v>
      </c>
      <c r="R284" s="21">
        <f t="shared" si="96"/>
        <v>2.5556374758160443</v>
      </c>
      <c r="S284" s="40">
        <v>100</v>
      </c>
      <c r="U284" s="21">
        <f t="shared" si="97"/>
        <v>3.2410999999999959</v>
      </c>
      <c r="V284" s="21">
        <v>100</v>
      </c>
      <c r="W284" s="21">
        <f t="shared" si="97"/>
        <v>2.6057999999999986</v>
      </c>
      <c r="X284" s="21">
        <v>100</v>
      </c>
      <c r="Y284" s="21">
        <f t="shared" si="97"/>
        <v>3.2609999999999957</v>
      </c>
      <c r="Z284" s="21">
        <v>100</v>
      </c>
      <c r="AA284" s="21">
        <f t="shared" si="98"/>
        <v>2.6883563050172663</v>
      </c>
      <c r="AB284" s="21">
        <v>100</v>
      </c>
      <c r="AC284" s="21">
        <f t="shared" si="99"/>
        <v>2.7665720716726034</v>
      </c>
      <c r="AD284" s="21">
        <v>100</v>
      </c>
      <c r="AE284" s="21">
        <f t="shared" si="100"/>
        <v>2.8522619893206023</v>
      </c>
      <c r="AF284" s="21">
        <v>100</v>
      </c>
      <c r="AK284" s="21">
        <f t="shared" si="101"/>
        <v>2.4489999999999994</v>
      </c>
      <c r="AL284" s="21">
        <v>100</v>
      </c>
      <c r="AM284" s="49">
        <v>0.56405187657163991</v>
      </c>
      <c r="AN284" s="21">
        <v>64</v>
      </c>
      <c r="AV284" s="21">
        <f t="shared" si="102"/>
        <v>5.9982550478948164</v>
      </c>
      <c r="AW284" s="21">
        <v>100</v>
      </c>
      <c r="AX284" s="21">
        <f t="shared" si="103"/>
        <v>3.0999758986179478</v>
      </c>
      <c r="AY284" s="21">
        <v>100</v>
      </c>
      <c r="AZ284" s="51">
        <v>0.53956663274515326</v>
      </c>
      <c r="BA284" s="21">
        <v>66</v>
      </c>
      <c r="BB284" s="21">
        <f t="shared" si="104"/>
        <v>2.8730193339466887</v>
      </c>
      <c r="BC284" s="21">
        <v>100</v>
      </c>
      <c r="BF284" s="21">
        <f t="shared" si="94"/>
        <v>3.1466344647693907</v>
      </c>
      <c r="BG284" s="21">
        <v>100</v>
      </c>
      <c r="BJ284" s="21">
        <f t="shared" si="105"/>
        <v>3.5854971129901325</v>
      </c>
      <c r="BK284" s="21">
        <v>100</v>
      </c>
      <c r="BL284" s="21">
        <f t="shared" si="106"/>
        <v>2.9528115592538158</v>
      </c>
      <c r="BM284" s="21">
        <v>100</v>
      </c>
      <c r="BO284" s="21">
        <f t="shared" si="107"/>
        <v>2.4505647937249755</v>
      </c>
      <c r="BP284" s="21">
        <v>100</v>
      </c>
      <c r="BQ284" s="51">
        <v>0.42606448615596432</v>
      </c>
      <c r="BR284" s="21">
        <v>59</v>
      </c>
      <c r="BS284" s="21">
        <f t="shared" si="108"/>
        <v>2.5753566504385543</v>
      </c>
      <c r="BT284" s="21">
        <v>100</v>
      </c>
    </row>
    <row r="285" spans="2:72" x14ac:dyDescent="0.25">
      <c r="B285" s="21">
        <f t="shared" si="109"/>
        <v>2.5032999999999994</v>
      </c>
      <c r="C285" s="21">
        <v>100</v>
      </c>
      <c r="G285" s="21">
        <f t="shared" si="110"/>
        <v>3.3257041999999961</v>
      </c>
      <c r="H285" s="21">
        <v>100</v>
      </c>
      <c r="J285" s="38">
        <v>0.97519999999999996</v>
      </c>
      <c r="K285" s="21">
        <v>88</v>
      </c>
      <c r="L285" s="21">
        <v>1.054268271227079</v>
      </c>
      <c r="M285" s="21">
        <v>88</v>
      </c>
      <c r="N285" s="21">
        <f t="shared" si="95"/>
        <v>2.2795452666681513</v>
      </c>
      <c r="O285" s="21">
        <v>100</v>
      </c>
      <c r="P285" s="52">
        <v>0.56793781548457878</v>
      </c>
      <c r="Q285" s="21">
        <v>73</v>
      </c>
      <c r="R285" s="21">
        <f t="shared" si="96"/>
        <v>2.6056374758160441</v>
      </c>
      <c r="S285" s="40">
        <v>100</v>
      </c>
      <c r="U285" s="21">
        <f t="shared" si="97"/>
        <v>3.2910999999999957</v>
      </c>
      <c r="V285" s="21">
        <v>100</v>
      </c>
      <c r="W285" s="21">
        <f t="shared" si="97"/>
        <v>2.6557999999999984</v>
      </c>
      <c r="X285" s="21">
        <v>100</v>
      </c>
      <c r="Y285" s="21">
        <f t="shared" si="97"/>
        <v>3.3109999999999955</v>
      </c>
      <c r="Z285" s="21">
        <v>100</v>
      </c>
      <c r="AA285" s="21">
        <f t="shared" si="98"/>
        <v>2.7383563050172661</v>
      </c>
      <c r="AB285" s="21">
        <v>100</v>
      </c>
      <c r="AC285" s="21">
        <f t="shared" si="99"/>
        <v>2.8165720716726033</v>
      </c>
      <c r="AD285" s="21">
        <v>100</v>
      </c>
      <c r="AE285" s="21">
        <f t="shared" si="100"/>
        <v>2.9022619893206021</v>
      </c>
      <c r="AF285" s="21">
        <v>100</v>
      </c>
      <c r="AK285" s="21">
        <f t="shared" si="101"/>
        <v>2.4989999999999992</v>
      </c>
      <c r="AL285" s="21">
        <v>100</v>
      </c>
      <c r="AM285" s="49">
        <v>0.58195937352953819</v>
      </c>
      <c r="AN285" s="21">
        <v>65</v>
      </c>
      <c r="AV285" s="21">
        <f t="shared" si="102"/>
        <v>6.0482550478948163</v>
      </c>
      <c r="AW285" s="21">
        <v>100</v>
      </c>
      <c r="AX285" s="21">
        <f t="shared" si="103"/>
        <v>3.1499758986179476</v>
      </c>
      <c r="AY285" s="21">
        <v>100</v>
      </c>
      <c r="AZ285" s="51">
        <v>0.55320803313182521</v>
      </c>
      <c r="BA285" s="21">
        <v>67</v>
      </c>
      <c r="BB285" s="21">
        <f t="shared" si="104"/>
        <v>2.9230193339466886</v>
      </c>
      <c r="BC285" s="21">
        <v>100</v>
      </c>
      <c r="BF285" s="21">
        <f t="shared" si="94"/>
        <v>3.1966344647693905</v>
      </c>
      <c r="BG285" s="21">
        <v>100</v>
      </c>
      <c r="BJ285" s="21">
        <f t="shared" si="105"/>
        <v>3.6354971129901323</v>
      </c>
      <c r="BK285" s="21">
        <v>100</v>
      </c>
      <c r="BL285" s="21">
        <f t="shared" si="106"/>
        <v>3.0028115592538156</v>
      </c>
      <c r="BM285" s="21">
        <v>100</v>
      </c>
      <c r="BO285" s="21">
        <f t="shared" si="107"/>
        <v>2.5005647937249753</v>
      </c>
      <c r="BP285" s="21">
        <v>100</v>
      </c>
      <c r="BQ285" s="51">
        <v>0.43186589070810777</v>
      </c>
      <c r="BR285" s="21">
        <v>60</v>
      </c>
      <c r="BS285" s="21">
        <f t="shared" si="108"/>
        <v>2.6253566504385542</v>
      </c>
      <c r="BT285" s="21">
        <v>100</v>
      </c>
    </row>
    <row r="286" spans="2:72" x14ac:dyDescent="0.25">
      <c r="B286" s="21">
        <f t="shared" si="109"/>
        <v>2.5532999999999992</v>
      </c>
      <c r="C286" s="21">
        <v>100</v>
      </c>
      <c r="G286" s="21">
        <f t="shared" si="110"/>
        <v>3.3757041999999959</v>
      </c>
      <c r="H286" s="21">
        <v>100</v>
      </c>
      <c r="J286" s="38">
        <v>0.98980000000000001</v>
      </c>
      <c r="K286" s="21">
        <v>89</v>
      </c>
      <c r="L286" s="21">
        <v>1.1170037274443159</v>
      </c>
      <c r="M286" s="21">
        <v>89</v>
      </c>
      <c r="N286" s="21">
        <f t="shared" si="95"/>
        <v>2.3295452666681511</v>
      </c>
      <c r="O286" s="21">
        <v>100</v>
      </c>
      <c r="P286" s="52">
        <v>0.57075450446067011</v>
      </c>
      <c r="Q286" s="21">
        <v>74</v>
      </c>
      <c r="R286" s="21">
        <f t="shared" si="96"/>
        <v>2.6556374758160439</v>
      </c>
      <c r="S286" s="40">
        <v>100</v>
      </c>
      <c r="U286" s="21">
        <f t="shared" si="97"/>
        <v>3.3410999999999955</v>
      </c>
      <c r="V286" s="21">
        <v>100</v>
      </c>
      <c r="W286" s="21">
        <f t="shared" si="97"/>
        <v>2.7057999999999982</v>
      </c>
      <c r="X286" s="21">
        <v>100</v>
      </c>
      <c r="Y286" s="21">
        <f t="shared" si="97"/>
        <v>3.3609999999999953</v>
      </c>
      <c r="Z286" s="21">
        <v>100</v>
      </c>
      <c r="AA286" s="21">
        <f t="shared" si="98"/>
        <v>2.7883563050172659</v>
      </c>
      <c r="AB286" s="21">
        <v>100</v>
      </c>
      <c r="AC286" s="21">
        <f t="shared" si="99"/>
        <v>2.8665720716726031</v>
      </c>
      <c r="AD286" s="21">
        <v>100</v>
      </c>
      <c r="AE286" s="21">
        <f t="shared" si="100"/>
        <v>2.9522619893206019</v>
      </c>
      <c r="AF286" s="21">
        <v>100</v>
      </c>
      <c r="AK286" s="21">
        <f t="shared" si="101"/>
        <v>2.548999999999999</v>
      </c>
      <c r="AL286" s="21">
        <v>100</v>
      </c>
      <c r="AM286" s="49">
        <v>0.60648321038516861</v>
      </c>
      <c r="AN286" s="21">
        <v>66</v>
      </c>
      <c r="AV286" s="21">
        <f t="shared" si="102"/>
        <v>6.0982550478948161</v>
      </c>
      <c r="AW286" s="21">
        <v>100</v>
      </c>
      <c r="AX286" s="21">
        <f t="shared" si="103"/>
        <v>3.1999758986179474</v>
      </c>
      <c r="AY286" s="21">
        <v>100</v>
      </c>
      <c r="AZ286" s="51">
        <v>0.56196544112286739</v>
      </c>
      <c r="BA286" s="21">
        <v>68</v>
      </c>
      <c r="BB286" s="21">
        <f t="shared" si="104"/>
        <v>2.9730193339466884</v>
      </c>
      <c r="BC286" s="21">
        <v>100</v>
      </c>
      <c r="BF286" s="21">
        <f t="shared" si="94"/>
        <v>3.2466344647693903</v>
      </c>
      <c r="BG286" s="21">
        <v>100</v>
      </c>
      <c r="BJ286" s="21">
        <f t="shared" si="105"/>
        <v>3.6854971129901322</v>
      </c>
      <c r="BK286" s="21">
        <v>100</v>
      </c>
      <c r="BL286" s="21">
        <f t="shared" si="106"/>
        <v>3.0528115592538154</v>
      </c>
      <c r="BM286" s="21">
        <v>100</v>
      </c>
      <c r="BO286" s="21">
        <f t="shared" si="107"/>
        <v>2.5505647937249751</v>
      </c>
      <c r="BP286" s="21">
        <v>100</v>
      </c>
      <c r="BQ286" s="51">
        <v>0.44726415043860762</v>
      </c>
      <c r="BR286" s="21">
        <v>61</v>
      </c>
      <c r="BS286" s="21">
        <f t="shared" si="108"/>
        <v>2.675356650438554</v>
      </c>
      <c r="BT286" s="21">
        <v>100</v>
      </c>
    </row>
    <row r="287" spans="2:72" x14ac:dyDescent="0.25">
      <c r="J287" s="38">
        <v>1.0204</v>
      </c>
      <c r="K287" s="21">
        <v>90</v>
      </c>
      <c r="L287" s="21">
        <v>1.2572681211108918</v>
      </c>
      <c r="M287" s="21">
        <v>90</v>
      </c>
      <c r="N287" s="21">
        <f t="shared" si="95"/>
        <v>2.3795452666681509</v>
      </c>
      <c r="O287" s="21">
        <v>100</v>
      </c>
      <c r="P287" s="52">
        <v>0.58282829449366602</v>
      </c>
      <c r="Q287" s="21">
        <v>75</v>
      </c>
      <c r="R287" s="21">
        <f t="shared" si="96"/>
        <v>2.7056374758160437</v>
      </c>
      <c r="S287" s="40">
        <v>100</v>
      </c>
      <c r="U287" s="21">
        <f t="shared" si="97"/>
        <v>3.3910999999999953</v>
      </c>
      <c r="V287" s="21">
        <v>100</v>
      </c>
      <c r="W287" s="21">
        <f t="shared" si="97"/>
        <v>2.755799999999998</v>
      </c>
      <c r="X287" s="21">
        <v>100</v>
      </c>
      <c r="Y287" s="21">
        <f t="shared" si="97"/>
        <v>3.4109999999999951</v>
      </c>
      <c r="Z287" s="21">
        <v>100</v>
      </c>
      <c r="AA287" s="21">
        <f t="shared" si="98"/>
        <v>2.8383563050172658</v>
      </c>
      <c r="AB287" s="21">
        <v>100</v>
      </c>
      <c r="AC287" s="21">
        <f t="shared" si="99"/>
        <v>2.9165720716726029</v>
      </c>
      <c r="AD287" s="21">
        <v>100</v>
      </c>
      <c r="AE287" s="21">
        <f t="shared" si="100"/>
        <v>3.0022619893206017</v>
      </c>
      <c r="AF287" s="21">
        <v>100</v>
      </c>
      <c r="AK287" s="21">
        <f t="shared" si="101"/>
        <v>2.5989999999999989</v>
      </c>
      <c r="AL287" s="21">
        <v>100</v>
      </c>
      <c r="AM287" s="49">
        <v>0.62140237384193486</v>
      </c>
      <c r="AN287" s="21">
        <v>67</v>
      </c>
      <c r="AV287" s="21">
        <f t="shared" si="102"/>
        <v>6.1482550478948159</v>
      </c>
      <c r="AW287" s="21">
        <v>100</v>
      </c>
      <c r="AX287" s="21">
        <f t="shared" si="103"/>
        <v>3.2499758986179472</v>
      </c>
      <c r="AY287" s="21">
        <v>100</v>
      </c>
      <c r="AZ287" s="51">
        <v>0.57276361204957926</v>
      </c>
      <c r="BA287" s="21">
        <v>69</v>
      </c>
      <c r="BB287" s="21">
        <f t="shared" si="104"/>
        <v>3.0230193339466882</v>
      </c>
      <c r="BC287" s="21">
        <v>100</v>
      </c>
      <c r="BF287" s="21">
        <f t="shared" si="94"/>
        <v>3.2966344647693901</v>
      </c>
      <c r="BG287" s="21">
        <v>100</v>
      </c>
      <c r="BJ287" s="21">
        <f t="shared" si="105"/>
        <v>3.735497112990132</v>
      </c>
      <c r="BK287" s="21">
        <v>100</v>
      </c>
      <c r="BL287" s="21">
        <f t="shared" si="106"/>
        <v>3.1028115592538152</v>
      </c>
      <c r="BM287" s="21">
        <v>100</v>
      </c>
      <c r="BO287" s="21">
        <f t="shared" si="107"/>
        <v>2.600564793724975</v>
      </c>
      <c r="BP287" s="21">
        <v>100</v>
      </c>
      <c r="BQ287" s="51">
        <v>0.45590136549427973</v>
      </c>
      <c r="BR287" s="21">
        <v>62</v>
      </c>
      <c r="BS287" s="21">
        <f t="shared" si="108"/>
        <v>2.7253566504385538</v>
      </c>
      <c r="BT287" s="21">
        <v>100</v>
      </c>
    </row>
    <row r="288" spans="2:72" x14ac:dyDescent="0.25">
      <c r="J288" s="38">
        <v>1.0243</v>
      </c>
      <c r="K288" s="21">
        <v>91</v>
      </c>
      <c r="L288" s="21">
        <v>1.3379531255752055</v>
      </c>
      <c r="M288" s="21">
        <v>91</v>
      </c>
      <c r="N288" s="21">
        <f t="shared" si="95"/>
        <v>2.4295452666681507</v>
      </c>
      <c r="O288" s="21">
        <v>100</v>
      </c>
      <c r="P288" s="52">
        <v>0.59263331141637243</v>
      </c>
      <c r="Q288" s="21">
        <v>76</v>
      </c>
      <c r="R288" s="21">
        <f t="shared" si="96"/>
        <v>2.7556374758160436</v>
      </c>
      <c r="S288" s="40">
        <v>100</v>
      </c>
      <c r="U288" s="21">
        <f t="shared" si="97"/>
        <v>3.4410999999999952</v>
      </c>
      <c r="V288" s="21">
        <v>100</v>
      </c>
      <c r="W288" s="21">
        <f t="shared" si="97"/>
        <v>2.8057999999999979</v>
      </c>
      <c r="X288" s="21">
        <v>100</v>
      </c>
      <c r="Y288" s="21">
        <f t="shared" si="97"/>
        <v>3.460999999999995</v>
      </c>
      <c r="Z288" s="21">
        <v>100</v>
      </c>
      <c r="AA288" s="21">
        <f t="shared" si="98"/>
        <v>2.8883563050172656</v>
      </c>
      <c r="AB288" s="21">
        <v>100</v>
      </c>
      <c r="AC288" s="21">
        <f t="shared" si="99"/>
        <v>2.9665720716726027</v>
      </c>
      <c r="AD288" s="21">
        <v>100</v>
      </c>
      <c r="AE288" s="21">
        <f t="shared" si="100"/>
        <v>3.0522619893206016</v>
      </c>
      <c r="AF288" s="21">
        <v>100</v>
      </c>
      <c r="AK288" s="21">
        <f t="shared" si="101"/>
        <v>2.6489999999999987</v>
      </c>
      <c r="AL288" s="21">
        <v>100</v>
      </c>
      <c r="AM288" s="49">
        <v>0.62824844104584543</v>
      </c>
      <c r="AN288" s="21">
        <v>68</v>
      </c>
      <c r="AV288" s="21">
        <f t="shared" si="102"/>
        <v>6.1982550478948157</v>
      </c>
      <c r="AW288" s="21">
        <v>100</v>
      </c>
      <c r="AX288" s="21">
        <f t="shared" si="103"/>
        <v>3.299975898617947</v>
      </c>
      <c r="AY288" s="21">
        <v>100</v>
      </c>
      <c r="AZ288" s="51">
        <v>0.58210210256702244</v>
      </c>
      <c r="BA288" s="21">
        <v>70</v>
      </c>
      <c r="BB288" s="21">
        <f t="shared" si="104"/>
        <v>3.073019333946688</v>
      </c>
      <c r="BC288" s="21">
        <v>100</v>
      </c>
      <c r="BF288" s="21">
        <f t="shared" si="94"/>
        <v>3.34663446476939</v>
      </c>
      <c r="BG288" s="21">
        <v>100</v>
      </c>
      <c r="BJ288" s="21">
        <f t="shared" si="105"/>
        <v>3.7854971129901318</v>
      </c>
      <c r="BK288" s="21">
        <v>100</v>
      </c>
      <c r="BL288" s="21">
        <f t="shared" si="106"/>
        <v>3.1528115592538151</v>
      </c>
      <c r="BM288" s="21">
        <v>100</v>
      </c>
      <c r="BO288" s="21">
        <f t="shared" si="107"/>
        <v>2.6505647937249748</v>
      </c>
      <c r="BP288" s="21">
        <v>100</v>
      </c>
      <c r="BQ288" s="51">
        <v>0.46488974088244239</v>
      </c>
      <c r="BR288" s="21">
        <v>63</v>
      </c>
      <c r="BS288" s="21">
        <f t="shared" si="108"/>
        <v>2.7753566504385536</v>
      </c>
      <c r="BT288" s="21">
        <v>100</v>
      </c>
    </row>
    <row r="289" spans="10:72" x14ac:dyDescent="0.25">
      <c r="J289" s="38">
        <v>1.036</v>
      </c>
      <c r="K289" s="21">
        <v>92</v>
      </c>
      <c r="L289" s="21">
        <v>1.4587601458069879</v>
      </c>
      <c r="M289" s="21">
        <v>92</v>
      </c>
      <c r="N289" s="21">
        <f t="shared" si="95"/>
        <v>2.4795452666681506</v>
      </c>
      <c r="O289" s="21">
        <v>100</v>
      </c>
      <c r="P289" s="52">
        <v>0.6046087993963396</v>
      </c>
      <c r="Q289" s="21">
        <v>77</v>
      </c>
      <c r="R289" s="21">
        <f t="shared" si="96"/>
        <v>2.8056374758160434</v>
      </c>
      <c r="S289" s="40">
        <v>100</v>
      </c>
      <c r="U289" s="21">
        <f t="shared" si="97"/>
        <v>3.491099999999995</v>
      </c>
      <c r="V289" s="21">
        <v>100</v>
      </c>
      <c r="W289" s="21">
        <f t="shared" si="97"/>
        <v>2.8557999999999977</v>
      </c>
      <c r="X289" s="21">
        <v>100</v>
      </c>
      <c r="Y289" s="21">
        <f t="shared" si="97"/>
        <v>3.5109999999999948</v>
      </c>
      <c r="Z289" s="21">
        <v>100</v>
      </c>
      <c r="AA289" s="21">
        <f t="shared" si="98"/>
        <v>2.9383563050172654</v>
      </c>
      <c r="AB289" s="21">
        <v>100</v>
      </c>
      <c r="AC289" s="21">
        <f t="shared" si="99"/>
        <v>3.0165720716726026</v>
      </c>
      <c r="AD289" s="21">
        <v>100</v>
      </c>
      <c r="AE289" s="21">
        <f t="shared" si="100"/>
        <v>3.1022619893206014</v>
      </c>
      <c r="AF289" s="21">
        <v>100</v>
      </c>
      <c r="AK289" s="21">
        <f t="shared" si="101"/>
        <v>2.6989999999999985</v>
      </c>
      <c r="AL289" s="21">
        <v>100</v>
      </c>
      <c r="AM289" s="49">
        <v>0.62940395296166185</v>
      </c>
      <c r="AN289" s="21">
        <v>69</v>
      </c>
      <c r="AV289" s="21">
        <f t="shared" si="102"/>
        <v>6.2482550478948156</v>
      </c>
      <c r="AW289" s="21">
        <v>100</v>
      </c>
      <c r="AX289" s="21">
        <f t="shared" si="103"/>
        <v>3.3499758986179469</v>
      </c>
      <c r="AY289" s="21">
        <v>100</v>
      </c>
      <c r="AZ289" s="51">
        <v>0.60654494742653375</v>
      </c>
      <c r="BA289" s="21">
        <v>71</v>
      </c>
      <c r="BB289" s="21">
        <f t="shared" si="104"/>
        <v>3.1230193339466878</v>
      </c>
      <c r="BC289" s="21">
        <v>100</v>
      </c>
      <c r="BF289" s="21">
        <f t="shared" si="94"/>
        <v>3.3966344647693898</v>
      </c>
      <c r="BG289" s="21">
        <v>100</v>
      </c>
      <c r="BJ289" s="21">
        <f t="shared" si="105"/>
        <v>3.8354971129901316</v>
      </c>
      <c r="BK289" s="21">
        <v>100</v>
      </c>
      <c r="BL289" s="21">
        <f t="shared" si="106"/>
        <v>3.2028115592538149</v>
      </c>
      <c r="BM289" s="21">
        <v>100</v>
      </c>
      <c r="BO289" s="21">
        <f t="shared" si="107"/>
        <v>2.7005647937249746</v>
      </c>
      <c r="BP289" s="21">
        <v>100</v>
      </c>
      <c r="BQ289" s="51">
        <v>0.46974369159297691</v>
      </c>
      <c r="BR289" s="21">
        <v>64</v>
      </c>
      <c r="BS289" s="21">
        <f t="shared" si="108"/>
        <v>2.8253566504385534</v>
      </c>
      <c r="BT289" s="21">
        <v>100</v>
      </c>
    </row>
    <row r="290" spans="10:72" x14ac:dyDescent="0.25">
      <c r="J290" s="38">
        <v>1.0392999999999999</v>
      </c>
      <c r="K290" s="21">
        <v>93</v>
      </c>
      <c r="L290" s="21">
        <v>1.5454474612685596</v>
      </c>
      <c r="M290" s="21">
        <v>93</v>
      </c>
      <c r="N290" s="21">
        <f t="shared" si="95"/>
        <v>2.5295452666681504</v>
      </c>
      <c r="O290" s="21">
        <v>100</v>
      </c>
      <c r="P290" s="52">
        <v>0.61199228786420146</v>
      </c>
      <c r="Q290" s="21">
        <v>78</v>
      </c>
      <c r="R290" s="21">
        <f t="shared" si="96"/>
        <v>2.8556374758160432</v>
      </c>
      <c r="S290" s="40">
        <v>100</v>
      </c>
      <c r="U290" s="21">
        <f t="shared" si="97"/>
        <v>3.5410999999999948</v>
      </c>
      <c r="V290" s="21">
        <v>100</v>
      </c>
      <c r="W290" s="21">
        <f t="shared" si="97"/>
        <v>2.9057999999999975</v>
      </c>
      <c r="X290" s="21">
        <v>100</v>
      </c>
      <c r="Y290" s="21">
        <f t="shared" si="97"/>
        <v>3.5609999999999946</v>
      </c>
      <c r="Z290" s="21">
        <v>100</v>
      </c>
      <c r="AA290" s="21">
        <f t="shared" si="98"/>
        <v>2.9883563050172652</v>
      </c>
      <c r="AB290" s="21">
        <v>100</v>
      </c>
      <c r="AC290" s="21">
        <f t="shared" si="99"/>
        <v>3.0665720716726024</v>
      </c>
      <c r="AD290" s="21">
        <v>100</v>
      </c>
      <c r="AE290" s="21">
        <f t="shared" si="100"/>
        <v>3.1522619893206012</v>
      </c>
      <c r="AF290" s="21">
        <v>100</v>
      </c>
      <c r="AK290" s="21">
        <f t="shared" si="101"/>
        <v>2.7489999999999983</v>
      </c>
      <c r="AL290" s="21">
        <v>100</v>
      </c>
      <c r="AM290" s="49">
        <v>0.63103024110235451</v>
      </c>
      <c r="AN290" s="21">
        <v>70</v>
      </c>
      <c r="AV290" s="21">
        <f t="shared" si="102"/>
        <v>6.2982550478948154</v>
      </c>
      <c r="AW290" s="21">
        <v>100</v>
      </c>
      <c r="AX290" s="21">
        <f t="shared" si="103"/>
        <v>3.3999758986179467</v>
      </c>
      <c r="AY290" s="21">
        <v>100</v>
      </c>
      <c r="AZ290" s="51">
        <v>0.63366530808949417</v>
      </c>
      <c r="BA290" s="21">
        <v>72</v>
      </c>
      <c r="BB290" s="21">
        <f t="shared" si="104"/>
        <v>3.1730193339466877</v>
      </c>
      <c r="BC290" s="21">
        <v>100</v>
      </c>
      <c r="BF290" s="21">
        <f t="shared" si="94"/>
        <v>3.4466344647693896</v>
      </c>
      <c r="BG290" s="21">
        <v>100</v>
      </c>
      <c r="BJ290" s="21">
        <f t="shared" si="105"/>
        <v>3.8854971129901315</v>
      </c>
      <c r="BK290" s="21">
        <v>100</v>
      </c>
      <c r="BL290" s="21">
        <f t="shared" si="106"/>
        <v>3.2528115592538147</v>
      </c>
      <c r="BM290" s="21">
        <v>100</v>
      </c>
      <c r="BO290" s="21">
        <f t="shared" si="107"/>
        <v>2.7505647937249744</v>
      </c>
      <c r="BP290" s="21">
        <v>100</v>
      </c>
      <c r="BQ290" s="51">
        <v>0.49580312690843192</v>
      </c>
      <c r="BR290" s="21">
        <v>65</v>
      </c>
      <c r="BS290" s="21">
        <f t="shared" si="108"/>
        <v>2.8753566504385533</v>
      </c>
      <c r="BT290" s="21">
        <v>100</v>
      </c>
    </row>
    <row r="291" spans="10:72" x14ac:dyDescent="0.25">
      <c r="J291" s="38">
        <v>1.0496000000000001</v>
      </c>
      <c r="K291" s="21">
        <v>94</v>
      </c>
      <c r="L291" s="21">
        <v>1.6408461745210878</v>
      </c>
      <c r="M291" s="21">
        <v>94</v>
      </c>
      <c r="N291" s="21">
        <f t="shared" si="95"/>
        <v>2.5795452666681502</v>
      </c>
      <c r="O291" s="21">
        <v>100</v>
      </c>
      <c r="P291" s="52">
        <v>0.61690341812744387</v>
      </c>
      <c r="Q291" s="21">
        <v>79</v>
      </c>
      <c r="R291" s="21">
        <f t="shared" si="96"/>
        <v>2.905637475816043</v>
      </c>
      <c r="S291" s="40">
        <v>100</v>
      </c>
      <c r="U291" s="21">
        <f t="shared" si="97"/>
        <v>3.5910999999999946</v>
      </c>
      <c r="V291" s="21">
        <v>100</v>
      </c>
      <c r="W291" s="21">
        <f t="shared" si="97"/>
        <v>2.9557999999999973</v>
      </c>
      <c r="X291" s="21">
        <v>100</v>
      </c>
      <c r="Y291" s="21">
        <f t="shared" si="97"/>
        <v>3.6109999999999944</v>
      </c>
      <c r="Z291" s="21">
        <v>100</v>
      </c>
      <c r="AA291" s="21">
        <f t="shared" si="98"/>
        <v>3.0383563050172651</v>
      </c>
      <c r="AB291" s="21">
        <v>100</v>
      </c>
      <c r="AC291" s="21">
        <f t="shared" si="99"/>
        <v>3.1165720716726022</v>
      </c>
      <c r="AD291" s="21">
        <v>100</v>
      </c>
      <c r="AE291" s="21">
        <f t="shared" si="100"/>
        <v>3.202261989320601</v>
      </c>
      <c r="AF291" s="21">
        <v>100</v>
      </c>
      <c r="AK291" s="21">
        <f t="shared" si="101"/>
        <v>2.7989999999999982</v>
      </c>
      <c r="AL291" s="21">
        <v>100</v>
      </c>
      <c r="AM291" s="49">
        <v>0.63890899275876012</v>
      </c>
      <c r="AN291" s="21">
        <v>71</v>
      </c>
      <c r="AV291" s="21">
        <f t="shared" si="102"/>
        <v>6.3482550478948152</v>
      </c>
      <c r="AW291" s="21">
        <v>100</v>
      </c>
      <c r="AX291" s="21">
        <f t="shared" si="103"/>
        <v>3.4499758986179465</v>
      </c>
      <c r="AY291" s="21">
        <v>100</v>
      </c>
      <c r="AZ291" s="51">
        <v>0.65251337601720205</v>
      </c>
      <c r="BA291" s="21">
        <v>73</v>
      </c>
      <c r="BB291" s="21">
        <f t="shared" si="104"/>
        <v>3.2230193339466875</v>
      </c>
      <c r="BC291" s="21">
        <v>100</v>
      </c>
      <c r="BF291" s="21">
        <f t="shared" si="94"/>
        <v>3.4966344647693894</v>
      </c>
      <c r="BG291" s="21">
        <v>100</v>
      </c>
      <c r="BJ291" s="21">
        <f t="shared" si="105"/>
        <v>3.9354971129901313</v>
      </c>
      <c r="BK291" s="21">
        <v>100</v>
      </c>
      <c r="BL291" s="21">
        <f t="shared" si="106"/>
        <v>3.3028115592538145</v>
      </c>
      <c r="BM291" s="21">
        <v>100</v>
      </c>
      <c r="BO291" s="21">
        <f t="shared" si="107"/>
        <v>2.8005647937249742</v>
      </c>
      <c r="BP291" s="21">
        <v>100</v>
      </c>
      <c r="BQ291" s="51">
        <v>0.50781999119769583</v>
      </c>
      <c r="BR291" s="21">
        <v>66</v>
      </c>
      <c r="BS291" s="21">
        <f t="shared" si="108"/>
        <v>2.9253566504385531</v>
      </c>
      <c r="BT291" s="21">
        <v>100</v>
      </c>
    </row>
    <row r="292" spans="10:72" x14ac:dyDescent="0.25">
      <c r="J292" s="38">
        <v>1.0668</v>
      </c>
      <c r="K292" s="21">
        <v>95</v>
      </c>
      <c r="L292" s="21">
        <v>1.7834755427669347</v>
      </c>
      <c r="M292" s="21">
        <v>95</v>
      </c>
      <c r="N292" s="21">
        <f t="shared" si="95"/>
        <v>2.62954526666815</v>
      </c>
      <c r="O292" s="21">
        <v>100</v>
      </c>
      <c r="P292" s="52">
        <v>0.62035044749947366</v>
      </c>
      <c r="Q292" s="21">
        <v>80</v>
      </c>
      <c r="R292" s="21">
        <f t="shared" si="96"/>
        <v>2.9556374758160429</v>
      </c>
      <c r="S292" s="40">
        <v>100</v>
      </c>
      <c r="U292" s="21">
        <f t="shared" si="97"/>
        <v>3.6410999999999945</v>
      </c>
      <c r="V292" s="21">
        <v>100</v>
      </c>
      <c r="W292" s="21">
        <f t="shared" si="97"/>
        <v>3.0057999999999971</v>
      </c>
      <c r="X292" s="21">
        <v>100</v>
      </c>
      <c r="Y292" s="21">
        <f t="shared" si="97"/>
        <v>3.6609999999999943</v>
      </c>
      <c r="Z292" s="21">
        <v>100</v>
      </c>
      <c r="AA292" s="21">
        <f t="shared" si="98"/>
        <v>3.0883563050172649</v>
      </c>
      <c r="AB292" s="21">
        <v>100</v>
      </c>
      <c r="AC292" s="21">
        <f t="shared" si="99"/>
        <v>3.166572071672602</v>
      </c>
      <c r="AD292" s="21">
        <v>100</v>
      </c>
      <c r="AE292" s="21">
        <f t="shared" si="100"/>
        <v>3.2522619893206008</v>
      </c>
      <c r="AF292" s="21">
        <v>100</v>
      </c>
      <c r="AK292" s="21">
        <f t="shared" si="101"/>
        <v>2.848999999999998</v>
      </c>
      <c r="AL292" s="21">
        <v>100</v>
      </c>
      <c r="AM292" s="49">
        <v>0.65161976939170463</v>
      </c>
      <c r="AN292" s="21">
        <v>72</v>
      </c>
      <c r="AV292" s="21">
        <f t="shared" si="102"/>
        <v>6.398255047894815</v>
      </c>
      <c r="AW292" s="21">
        <v>100</v>
      </c>
      <c r="AX292" s="21">
        <f t="shared" si="103"/>
        <v>3.4999758986179463</v>
      </c>
      <c r="AY292" s="21">
        <v>100</v>
      </c>
      <c r="AZ292" s="51">
        <v>0.6726226376286436</v>
      </c>
      <c r="BA292" s="21">
        <v>74</v>
      </c>
      <c r="BB292" s="21">
        <f t="shared" si="104"/>
        <v>3.2730193339466873</v>
      </c>
      <c r="BC292" s="21">
        <v>100</v>
      </c>
      <c r="BF292" s="21">
        <f t="shared" si="94"/>
        <v>3.5466344647693893</v>
      </c>
      <c r="BG292" s="21">
        <v>100</v>
      </c>
      <c r="BJ292" s="21">
        <f t="shared" si="105"/>
        <v>3.9854971129901311</v>
      </c>
      <c r="BK292" s="21">
        <v>100</v>
      </c>
      <c r="BL292" s="21">
        <f t="shared" si="106"/>
        <v>3.3528115592538144</v>
      </c>
      <c r="BM292" s="21">
        <v>100</v>
      </c>
      <c r="BO292" s="21">
        <f t="shared" si="107"/>
        <v>2.8505647937249741</v>
      </c>
      <c r="BP292" s="21">
        <v>100</v>
      </c>
      <c r="BQ292" s="51">
        <v>0.53511190917288931</v>
      </c>
      <c r="BR292" s="21">
        <v>67</v>
      </c>
      <c r="BS292" s="21">
        <f t="shared" si="108"/>
        <v>2.9753566504385529</v>
      </c>
      <c r="BT292" s="21">
        <v>100</v>
      </c>
    </row>
    <row r="293" spans="10:72" x14ac:dyDescent="0.25">
      <c r="J293" s="38">
        <v>1.1061000000000001</v>
      </c>
      <c r="K293" s="21">
        <v>96</v>
      </c>
      <c r="L293" s="21">
        <v>1.904198708811643</v>
      </c>
      <c r="M293" s="21">
        <v>96</v>
      </c>
      <c r="N293" s="21">
        <f t="shared" si="95"/>
        <v>2.6795452666681498</v>
      </c>
      <c r="O293" s="21">
        <v>100</v>
      </c>
      <c r="P293" s="52">
        <v>0.62856624752499402</v>
      </c>
      <c r="Q293" s="21">
        <v>81</v>
      </c>
      <c r="R293" s="21">
        <f t="shared" si="96"/>
        <v>3.0056374758160427</v>
      </c>
      <c r="S293" s="40">
        <v>100</v>
      </c>
      <c r="U293" s="21">
        <f t="shared" si="97"/>
        <v>3.6910999999999943</v>
      </c>
      <c r="V293" s="21">
        <v>100</v>
      </c>
      <c r="W293" s="21">
        <f t="shared" si="97"/>
        <v>3.055799999999997</v>
      </c>
      <c r="X293" s="21">
        <v>100</v>
      </c>
      <c r="Y293" s="21">
        <f t="shared" si="97"/>
        <v>3.7109999999999941</v>
      </c>
      <c r="Z293" s="21">
        <v>100</v>
      </c>
      <c r="AA293" s="21">
        <f t="shared" si="98"/>
        <v>3.1383563050172647</v>
      </c>
      <c r="AB293" s="21">
        <v>100</v>
      </c>
      <c r="AC293" s="21">
        <f t="shared" si="99"/>
        <v>3.2165720716726018</v>
      </c>
      <c r="AD293" s="21">
        <v>100</v>
      </c>
      <c r="AE293" s="21">
        <f t="shared" si="100"/>
        <v>3.3022619893206007</v>
      </c>
      <c r="AF293" s="21">
        <v>100</v>
      </c>
      <c r="AK293" s="21">
        <f t="shared" si="101"/>
        <v>2.8989999999999978</v>
      </c>
      <c r="AL293" s="21">
        <v>100</v>
      </c>
      <c r="AM293" s="49">
        <v>0.67130467121015047</v>
      </c>
      <c r="AN293" s="21">
        <v>73</v>
      </c>
      <c r="AV293" s="21">
        <f t="shared" si="102"/>
        <v>6.4482550478948149</v>
      </c>
      <c r="AW293" s="21">
        <v>100</v>
      </c>
      <c r="AX293" s="21">
        <f t="shared" si="103"/>
        <v>3.5499758986179462</v>
      </c>
      <c r="AY293" s="21">
        <v>100</v>
      </c>
      <c r="AZ293" s="51">
        <v>0.68105437789160839</v>
      </c>
      <c r="BA293" s="21">
        <v>75</v>
      </c>
      <c r="BB293" s="21">
        <f t="shared" si="104"/>
        <v>3.3230193339466871</v>
      </c>
      <c r="BC293" s="21">
        <v>100</v>
      </c>
      <c r="BF293" s="21">
        <f t="shared" si="94"/>
        <v>3.5966344647693891</v>
      </c>
      <c r="BG293" s="21">
        <v>100</v>
      </c>
      <c r="BJ293" s="21">
        <f t="shared" si="105"/>
        <v>4.0354971129901314</v>
      </c>
      <c r="BK293" s="21">
        <v>100</v>
      </c>
      <c r="BL293" s="21">
        <f t="shared" si="106"/>
        <v>3.4028115592538142</v>
      </c>
      <c r="BM293" s="21">
        <v>100</v>
      </c>
      <c r="BO293" s="21">
        <f t="shared" si="107"/>
        <v>2.9005647937249739</v>
      </c>
      <c r="BP293" s="21">
        <v>100</v>
      </c>
      <c r="BQ293" s="51">
        <v>0.54680218056101226</v>
      </c>
      <c r="BR293" s="21">
        <v>68</v>
      </c>
      <c r="BS293" s="21">
        <f t="shared" si="108"/>
        <v>3.0253566504385527</v>
      </c>
      <c r="BT293" s="21">
        <v>100</v>
      </c>
    </row>
    <row r="294" spans="10:72" x14ac:dyDescent="0.25">
      <c r="J294" s="38">
        <v>1.2109000000000001</v>
      </c>
      <c r="K294" s="21">
        <v>97</v>
      </c>
      <c r="L294" s="21">
        <v>2.374989981223651</v>
      </c>
      <c r="M294" s="21">
        <v>97</v>
      </c>
      <c r="N294" s="21">
        <f t="shared" si="95"/>
        <v>2.7295452666681497</v>
      </c>
      <c r="O294" s="21">
        <v>100</v>
      </c>
      <c r="P294" s="52">
        <v>0.62954981432304846</v>
      </c>
      <c r="Q294" s="21">
        <v>82</v>
      </c>
      <c r="R294" s="21">
        <f t="shared" si="96"/>
        <v>3.0556374758160425</v>
      </c>
      <c r="S294" s="40">
        <v>100</v>
      </c>
      <c r="U294" s="21">
        <f t="shared" si="97"/>
        <v>3.7410999999999941</v>
      </c>
      <c r="V294" s="21">
        <v>100</v>
      </c>
      <c r="W294" s="21">
        <f t="shared" si="97"/>
        <v>3.1057999999999968</v>
      </c>
      <c r="X294" s="21">
        <v>100</v>
      </c>
      <c r="Y294" s="21">
        <f t="shared" si="97"/>
        <v>3.7609999999999939</v>
      </c>
      <c r="Z294" s="21">
        <v>100</v>
      </c>
      <c r="AA294" s="21">
        <f t="shared" si="98"/>
        <v>3.1883563050172645</v>
      </c>
      <c r="AB294" s="21">
        <v>100</v>
      </c>
      <c r="AC294" s="21">
        <f t="shared" si="99"/>
        <v>3.2665720716726017</v>
      </c>
      <c r="AD294" s="21">
        <v>100</v>
      </c>
      <c r="AE294" s="21">
        <f t="shared" si="100"/>
        <v>3.3522619893206005</v>
      </c>
      <c r="AF294" s="21">
        <v>100</v>
      </c>
      <c r="AK294" s="21">
        <f t="shared" si="101"/>
        <v>2.9489999999999976</v>
      </c>
      <c r="AL294" s="21">
        <v>100</v>
      </c>
      <c r="AM294" s="49">
        <v>0.685028785943533</v>
      </c>
      <c r="AN294" s="21">
        <v>74</v>
      </c>
      <c r="AV294" s="21">
        <f t="shared" si="102"/>
        <v>6.4982550478948147</v>
      </c>
      <c r="AW294" s="21">
        <v>100</v>
      </c>
      <c r="AX294" s="21">
        <f t="shared" si="103"/>
        <v>3.599975898617946</v>
      </c>
      <c r="AY294" s="21">
        <v>100</v>
      </c>
      <c r="AZ294" s="51">
        <v>0.69916217730079666</v>
      </c>
      <c r="BA294" s="21">
        <v>76</v>
      </c>
      <c r="BB294" s="21">
        <f t="shared" si="104"/>
        <v>3.373019333946687</v>
      </c>
      <c r="BC294" s="21">
        <v>100</v>
      </c>
      <c r="BF294" s="21">
        <f t="shared" si="94"/>
        <v>3.6466344647693889</v>
      </c>
      <c r="BG294" s="21">
        <v>100</v>
      </c>
      <c r="BJ294" s="21">
        <f t="shared" si="105"/>
        <v>4.0854971129901312</v>
      </c>
      <c r="BK294" s="21">
        <v>100</v>
      </c>
      <c r="BL294" s="21">
        <f t="shared" si="106"/>
        <v>3.452811559253814</v>
      </c>
      <c r="BM294" s="21">
        <v>100</v>
      </c>
      <c r="BO294" s="21">
        <f t="shared" si="107"/>
        <v>2.9505647937249737</v>
      </c>
      <c r="BP294" s="21">
        <v>100</v>
      </c>
      <c r="BQ294" s="51">
        <v>0.55231770321238283</v>
      </c>
      <c r="BR294" s="21">
        <v>69</v>
      </c>
      <c r="BS294" s="21">
        <f t="shared" si="108"/>
        <v>3.0753566504385526</v>
      </c>
      <c r="BT294" s="21">
        <v>100</v>
      </c>
    </row>
    <row r="295" spans="10:72" x14ac:dyDescent="0.25">
      <c r="J295" s="38">
        <v>1.2401</v>
      </c>
      <c r="K295" s="21">
        <v>98</v>
      </c>
      <c r="L295" s="21">
        <v>2.7544224082904378</v>
      </c>
      <c r="M295" s="21">
        <v>98</v>
      </c>
      <c r="N295" s="21">
        <f t="shared" si="95"/>
        <v>2.7795452666681495</v>
      </c>
      <c r="O295" s="21">
        <v>100</v>
      </c>
      <c r="P295" s="52">
        <v>0.64029722838107328</v>
      </c>
      <c r="Q295" s="21">
        <v>83</v>
      </c>
      <c r="R295" s="21">
        <f t="shared" si="96"/>
        <v>3.1056374758160423</v>
      </c>
      <c r="S295" s="40">
        <v>100</v>
      </c>
      <c r="U295" s="21">
        <f t="shared" si="97"/>
        <v>3.7910999999999939</v>
      </c>
      <c r="V295" s="21">
        <v>100</v>
      </c>
      <c r="W295" s="21">
        <f t="shared" si="97"/>
        <v>3.1557999999999966</v>
      </c>
      <c r="X295" s="21">
        <v>100</v>
      </c>
      <c r="Y295" s="21">
        <f t="shared" si="97"/>
        <v>3.8109999999999937</v>
      </c>
      <c r="Z295" s="21">
        <v>100</v>
      </c>
      <c r="AA295" s="21">
        <f t="shared" si="98"/>
        <v>3.2383563050172643</v>
      </c>
      <c r="AB295" s="21">
        <v>100</v>
      </c>
      <c r="AC295" s="21">
        <f t="shared" si="99"/>
        <v>3.3165720716726015</v>
      </c>
      <c r="AD295" s="21">
        <v>100</v>
      </c>
      <c r="AE295" s="21">
        <f t="shared" si="100"/>
        <v>3.4022619893206003</v>
      </c>
      <c r="AF295" s="21">
        <v>100</v>
      </c>
      <c r="AK295" s="21">
        <f t="shared" si="101"/>
        <v>2.9989999999999974</v>
      </c>
      <c r="AL295" s="21">
        <v>100</v>
      </c>
      <c r="AM295" s="49">
        <v>0.70901564493602942</v>
      </c>
      <c r="AN295" s="21">
        <v>75</v>
      </c>
      <c r="AV295" s="21">
        <f t="shared" si="102"/>
        <v>6.5482550478948145</v>
      </c>
      <c r="AW295" s="21">
        <v>100</v>
      </c>
      <c r="AX295" s="21">
        <f t="shared" si="103"/>
        <v>3.6499758986179458</v>
      </c>
      <c r="AY295" s="21">
        <v>100</v>
      </c>
      <c r="AZ295" s="51">
        <v>0.70232048806325598</v>
      </c>
      <c r="BA295" s="21">
        <v>77</v>
      </c>
      <c r="BB295" s="21">
        <f t="shared" si="104"/>
        <v>3.4230193339466868</v>
      </c>
      <c r="BC295" s="21">
        <v>100</v>
      </c>
      <c r="BF295" s="21">
        <f t="shared" si="94"/>
        <v>3.6966344647693887</v>
      </c>
      <c r="BG295" s="21">
        <v>100</v>
      </c>
      <c r="BJ295" s="21">
        <f t="shared" si="105"/>
        <v>4.135497112990131</v>
      </c>
      <c r="BK295" s="21">
        <v>100</v>
      </c>
      <c r="BL295" s="21">
        <f t="shared" si="106"/>
        <v>3.5028115592538138</v>
      </c>
      <c r="BM295" s="21">
        <v>100</v>
      </c>
      <c r="BO295" s="21">
        <f t="shared" si="107"/>
        <v>3.0005647937249735</v>
      </c>
      <c r="BP295" s="21">
        <v>100</v>
      </c>
      <c r="BQ295" s="51">
        <v>0.56520238670038769</v>
      </c>
      <c r="BR295" s="21">
        <v>70</v>
      </c>
      <c r="BS295" s="21">
        <f t="shared" si="108"/>
        <v>3.1253566504385524</v>
      </c>
      <c r="BT295" s="21">
        <v>100</v>
      </c>
    </row>
    <row r="296" spans="10:72" x14ac:dyDescent="0.25">
      <c r="J296" s="38">
        <v>1.254</v>
      </c>
      <c r="K296" s="21">
        <v>99</v>
      </c>
      <c r="L296" s="21">
        <v>3.4730963684593412</v>
      </c>
      <c r="M296" s="21">
        <v>99</v>
      </c>
      <c r="N296" s="21">
        <f t="shared" si="95"/>
        <v>2.8295452666681493</v>
      </c>
      <c r="O296" s="21">
        <v>100</v>
      </c>
      <c r="P296" s="52">
        <v>0.65289700148585006</v>
      </c>
      <c r="Q296" s="21">
        <v>84</v>
      </c>
      <c r="R296" s="21">
        <f t="shared" si="96"/>
        <v>3.1556374758160421</v>
      </c>
      <c r="S296" s="40">
        <v>100</v>
      </c>
      <c r="U296" s="21">
        <f t="shared" si="97"/>
        <v>3.8410999999999937</v>
      </c>
      <c r="V296" s="21">
        <v>100</v>
      </c>
      <c r="W296" s="21">
        <f t="shared" si="97"/>
        <v>3.2057999999999964</v>
      </c>
      <c r="X296" s="21">
        <v>100</v>
      </c>
      <c r="Y296" s="21">
        <f t="shared" si="97"/>
        <v>3.8609999999999935</v>
      </c>
      <c r="Z296" s="21">
        <v>100</v>
      </c>
      <c r="AA296" s="21">
        <f t="shared" si="98"/>
        <v>3.2883563050172642</v>
      </c>
      <c r="AB296" s="21">
        <v>100</v>
      </c>
      <c r="AC296" s="21">
        <f t="shared" si="99"/>
        <v>3.3665720716726013</v>
      </c>
      <c r="AD296" s="21">
        <v>100</v>
      </c>
      <c r="AE296" s="21">
        <f t="shared" si="100"/>
        <v>3.4522619893206001</v>
      </c>
      <c r="AF296" s="21">
        <v>100</v>
      </c>
      <c r="AK296" s="21">
        <f t="shared" si="101"/>
        <v>3.0489999999999973</v>
      </c>
      <c r="AL296" s="21">
        <v>100</v>
      </c>
      <c r="AM296" s="49">
        <v>0.71592787654096823</v>
      </c>
      <c r="AN296" s="21">
        <v>76</v>
      </c>
      <c r="AV296" s="21">
        <f t="shared" si="102"/>
        <v>6.5982550478948143</v>
      </c>
      <c r="AW296" s="21">
        <v>100</v>
      </c>
      <c r="AX296" s="21">
        <f t="shared" si="103"/>
        <v>3.6999758986179456</v>
      </c>
      <c r="AY296" s="21">
        <v>100</v>
      </c>
      <c r="AZ296" s="51">
        <v>0.72054347213673742</v>
      </c>
      <c r="BA296" s="21">
        <v>78</v>
      </c>
      <c r="BB296" s="21">
        <f t="shared" si="104"/>
        <v>3.4730193339466866</v>
      </c>
      <c r="BC296" s="21">
        <v>100</v>
      </c>
      <c r="BF296" s="21">
        <f t="shared" si="94"/>
        <v>3.7466344647693886</v>
      </c>
      <c r="BG296" s="21">
        <v>100</v>
      </c>
      <c r="BJ296" s="21">
        <f t="shared" si="105"/>
        <v>4.1854971129901308</v>
      </c>
      <c r="BK296" s="21">
        <v>100</v>
      </c>
      <c r="BL296" s="21">
        <f t="shared" si="106"/>
        <v>3.5528115592538136</v>
      </c>
      <c r="BM296" s="21">
        <v>100</v>
      </c>
      <c r="BO296" s="21">
        <f t="shared" si="107"/>
        <v>3.0505647937249734</v>
      </c>
      <c r="BP296" s="21">
        <v>100</v>
      </c>
      <c r="BQ296" s="51">
        <v>0.56945570774203846</v>
      </c>
      <c r="BR296" s="21">
        <v>71</v>
      </c>
      <c r="BS296" s="21">
        <f t="shared" si="108"/>
        <v>3.1753566504385522</v>
      </c>
      <c r="BT296" s="21">
        <v>100</v>
      </c>
    </row>
    <row r="297" spans="10:72" x14ac:dyDescent="0.25">
      <c r="J297" s="38">
        <v>1.254</v>
      </c>
      <c r="K297" s="21">
        <v>100</v>
      </c>
      <c r="L297" s="21">
        <v>4.5651377602940961</v>
      </c>
      <c r="M297" s="21">
        <v>100</v>
      </c>
      <c r="N297" s="21">
        <f t="shared" si="95"/>
        <v>2.8795452666681491</v>
      </c>
      <c r="O297" s="21">
        <v>100</v>
      </c>
      <c r="P297" s="52">
        <v>0.65841005418890108</v>
      </c>
      <c r="Q297" s="21">
        <v>85</v>
      </c>
      <c r="R297" s="21">
        <f t="shared" si="96"/>
        <v>3.205637475816042</v>
      </c>
      <c r="S297" s="40">
        <v>100</v>
      </c>
      <c r="U297" s="21">
        <f t="shared" si="97"/>
        <v>3.8910999999999936</v>
      </c>
      <c r="V297" s="21">
        <v>100</v>
      </c>
      <c r="W297" s="21">
        <f t="shared" si="97"/>
        <v>3.2557999999999963</v>
      </c>
      <c r="X297" s="21">
        <v>100</v>
      </c>
      <c r="Y297" s="21">
        <f t="shared" si="97"/>
        <v>3.9109999999999934</v>
      </c>
      <c r="Z297" s="21">
        <v>100</v>
      </c>
      <c r="AA297" s="21">
        <f t="shared" si="98"/>
        <v>3.338356305017264</v>
      </c>
      <c r="AB297" s="21">
        <v>100</v>
      </c>
      <c r="AC297" s="21">
        <f t="shared" si="99"/>
        <v>3.4165720716726011</v>
      </c>
      <c r="AD297" s="21">
        <v>100</v>
      </c>
      <c r="AE297" s="21">
        <f t="shared" si="100"/>
        <v>3.5022619893206</v>
      </c>
      <c r="AF297" s="21">
        <v>100</v>
      </c>
      <c r="AK297" s="21">
        <f t="shared" si="101"/>
        <v>3.0989999999999971</v>
      </c>
      <c r="AL297" s="21">
        <v>100</v>
      </c>
      <c r="AM297" s="49">
        <v>0.73355081441452097</v>
      </c>
      <c r="AN297" s="21">
        <v>77</v>
      </c>
      <c r="AV297" s="21">
        <f t="shared" si="102"/>
        <v>6.6482550478948141</v>
      </c>
      <c r="AW297" s="21">
        <v>100</v>
      </c>
      <c r="AX297" s="21">
        <f t="shared" si="103"/>
        <v>3.7499758986179454</v>
      </c>
      <c r="AY297" s="21">
        <v>100</v>
      </c>
      <c r="AZ297" s="51">
        <v>0.74387602467694003</v>
      </c>
      <c r="BA297" s="21">
        <v>79</v>
      </c>
      <c r="BB297" s="21">
        <f t="shared" si="104"/>
        <v>3.5230193339466864</v>
      </c>
      <c r="BC297" s="21">
        <v>100</v>
      </c>
      <c r="BF297" s="21">
        <f t="shared" si="94"/>
        <v>3.7966344647693884</v>
      </c>
      <c r="BG297" s="21">
        <v>100</v>
      </c>
      <c r="BJ297" s="21">
        <f t="shared" si="105"/>
        <v>4.2354971129901307</v>
      </c>
      <c r="BK297" s="21">
        <v>100</v>
      </c>
      <c r="BL297" s="21">
        <f t="shared" si="106"/>
        <v>3.6028115592538135</v>
      </c>
      <c r="BM297" s="21">
        <v>100</v>
      </c>
      <c r="BO297" s="21">
        <f t="shared" si="107"/>
        <v>3.1005647937249732</v>
      </c>
      <c r="BP297" s="21">
        <v>100</v>
      </c>
      <c r="BQ297" s="51">
        <v>0.58021849350419152</v>
      </c>
      <c r="BR297" s="21">
        <v>72</v>
      </c>
      <c r="BS297" s="21">
        <f t="shared" si="108"/>
        <v>3.225356650438552</v>
      </c>
      <c r="BT297" s="21">
        <v>100</v>
      </c>
    </row>
    <row r="298" spans="10:72" x14ac:dyDescent="0.25">
      <c r="J298" s="21">
        <f>+J297+0.05</f>
        <v>1.304</v>
      </c>
      <c r="K298" s="21">
        <v>100</v>
      </c>
      <c r="L298" s="21">
        <f>+L297+0.05</f>
        <v>4.6151377602940959</v>
      </c>
      <c r="M298" s="21">
        <v>100</v>
      </c>
      <c r="N298" s="21">
        <f t="shared" si="95"/>
        <v>2.929545266668149</v>
      </c>
      <c r="O298" s="21">
        <v>100</v>
      </c>
      <c r="P298" s="52">
        <v>0.65943000727875989</v>
      </c>
      <c r="Q298" s="21">
        <v>86</v>
      </c>
      <c r="R298" s="21">
        <f t="shared" si="96"/>
        <v>3.2556374758160418</v>
      </c>
      <c r="S298" s="40">
        <v>100</v>
      </c>
      <c r="U298" s="21">
        <f t="shared" si="97"/>
        <v>3.9410999999999934</v>
      </c>
      <c r="V298" s="21">
        <v>100</v>
      </c>
      <c r="W298" s="21">
        <f t="shared" si="97"/>
        <v>3.3057999999999961</v>
      </c>
      <c r="X298" s="21">
        <v>100</v>
      </c>
      <c r="Y298" s="21">
        <f t="shared" si="97"/>
        <v>3.9609999999999932</v>
      </c>
      <c r="Z298" s="21">
        <v>100</v>
      </c>
      <c r="AA298" s="21">
        <f t="shared" si="98"/>
        <v>3.3883563050172638</v>
      </c>
      <c r="AB298" s="21">
        <v>100</v>
      </c>
      <c r="AC298" s="21">
        <f t="shared" si="99"/>
        <v>3.466572071672601</v>
      </c>
      <c r="AD298" s="21">
        <v>100</v>
      </c>
      <c r="AE298" s="21">
        <f t="shared" si="100"/>
        <v>3.5522619893205998</v>
      </c>
      <c r="AF298" s="21">
        <v>100</v>
      </c>
      <c r="AK298" s="21">
        <f t="shared" si="101"/>
        <v>3.1489999999999969</v>
      </c>
      <c r="AL298" s="21">
        <v>100</v>
      </c>
      <c r="AM298" s="49">
        <v>0.73814137891426157</v>
      </c>
      <c r="AN298" s="21">
        <v>78</v>
      </c>
      <c r="AV298" s="21">
        <f t="shared" si="102"/>
        <v>6.698255047894814</v>
      </c>
      <c r="AW298" s="21">
        <v>100</v>
      </c>
      <c r="AX298" s="21">
        <f t="shared" si="103"/>
        <v>3.7999758986179453</v>
      </c>
      <c r="AY298" s="21">
        <v>100</v>
      </c>
      <c r="AZ298" s="51">
        <v>0.75705296224120322</v>
      </c>
      <c r="BA298" s="21">
        <v>80</v>
      </c>
      <c r="BB298" s="21">
        <f t="shared" si="104"/>
        <v>3.5730193339466862</v>
      </c>
      <c r="BC298" s="21">
        <v>100</v>
      </c>
      <c r="BF298" s="21">
        <f t="shared" si="94"/>
        <v>3.8466344647693882</v>
      </c>
      <c r="BG298" s="21">
        <v>100</v>
      </c>
      <c r="BJ298" s="21">
        <f t="shared" si="105"/>
        <v>4.2854971129901305</v>
      </c>
      <c r="BK298" s="21">
        <v>100</v>
      </c>
      <c r="BL298" s="21">
        <f t="shared" si="106"/>
        <v>3.6528115592538133</v>
      </c>
      <c r="BM298" s="21">
        <v>100</v>
      </c>
      <c r="BO298" s="21">
        <f t="shared" si="107"/>
        <v>3.150564793724973</v>
      </c>
      <c r="BP298" s="21">
        <v>100</v>
      </c>
      <c r="BQ298" s="51">
        <v>0.5872337807329584</v>
      </c>
      <c r="BR298" s="21">
        <v>73</v>
      </c>
      <c r="BS298" s="21">
        <f t="shared" si="108"/>
        <v>3.2753566504385518</v>
      </c>
      <c r="BT298" s="21">
        <v>100</v>
      </c>
    </row>
    <row r="299" spans="10:72" x14ac:dyDescent="0.25">
      <c r="J299" s="21">
        <f t="shared" ref="J299:J327" si="111">+J298+0.05</f>
        <v>1.3540000000000001</v>
      </c>
      <c r="K299" s="21">
        <v>100</v>
      </c>
      <c r="L299" s="21">
        <f t="shared" ref="L299:L353" si="112">+L298+0.05</f>
        <v>4.6651377602940958</v>
      </c>
      <c r="M299" s="21">
        <v>100</v>
      </c>
      <c r="P299" s="52">
        <v>0.67772085053159759</v>
      </c>
      <c r="Q299" s="21">
        <v>87</v>
      </c>
      <c r="AM299" s="49">
        <v>0.74818058242606855</v>
      </c>
      <c r="AN299" s="21">
        <v>79</v>
      </c>
      <c r="AZ299" s="51">
        <v>0.77482748690432535</v>
      </c>
      <c r="BA299" s="21">
        <v>81</v>
      </c>
      <c r="BQ299" s="51">
        <v>0.59093175890301075</v>
      </c>
      <c r="BR299" s="21">
        <v>74</v>
      </c>
    </row>
    <row r="300" spans="10:72" x14ac:dyDescent="0.25">
      <c r="J300" s="21">
        <f t="shared" si="111"/>
        <v>1.4040000000000001</v>
      </c>
      <c r="K300" s="21">
        <v>100</v>
      </c>
      <c r="L300" s="21">
        <f t="shared" si="112"/>
        <v>4.7151377602940956</v>
      </c>
      <c r="M300" s="21">
        <v>100</v>
      </c>
      <c r="P300" s="52">
        <v>0.68646214219830004</v>
      </c>
      <c r="Q300" s="21">
        <v>88</v>
      </c>
      <c r="AM300" s="49">
        <v>0.75164463056123221</v>
      </c>
      <c r="AN300" s="21">
        <v>80</v>
      </c>
      <c r="AZ300" s="51">
        <v>0.80159656399465939</v>
      </c>
      <c r="BA300" s="21">
        <v>82</v>
      </c>
      <c r="BQ300" s="51">
        <v>0.59693325312279311</v>
      </c>
      <c r="BR300" s="21">
        <v>75</v>
      </c>
    </row>
    <row r="301" spans="10:72" x14ac:dyDescent="0.25">
      <c r="J301" s="21">
        <f t="shared" si="111"/>
        <v>1.4540000000000002</v>
      </c>
      <c r="K301" s="21">
        <v>100</v>
      </c>
      <c r="L301" s="21">
        <f t="shared" si="112"/>
        <v>4.7651377602940954</v>
      </c>
      <c r="M301" s="21">
        <v>100</v>
      </c>
      <c r="P301" s="52">
        <v>0.70695959678094844</v>
      </c>
      <c r="Q301" s="21">
        <v>89</v>
      </c>
      <c r="AM301" s="49">
        <v>0.78241559328409915</v>
      </c>
      <c r="AN301" s="21">
        <v>81</v>
      </c>
      <c r="AZ301" s="51">
        <v>0.80531329561294107</v>
      </c>
      <c r="BA301" s="21">
        <v>83</v>
      </c>
      <c r="BQ301" s="51">
        <v>0.61073518874528743</v>
      </c>
      <c r="BR301" s="21">
        <v>76</v>
      </c>
    </row>
    <row r="302" spans="10:72" x14ac:dyDescent="0.25">
      <c r="J302" s="21">
        <f t="shared" si="111"/>
        <v>1.5040000000000002</v>
      </c>
      <c r="K302" s="21">
        <v>100</v>
      </c>
      <c r="L302" s="21">
        <f t="shared" si="112"/>
        <v>4.8151377602940952</v>
      </c>
      <c r="M302" s="21">
        <v>100</v>
      </c>
      <c r="P302" s="52">
        <v>0.7097815706036934</v>
      </c>
      <c r="Q302" s="21">
        <v>90</v>
      </c>
      <c r="AM302" s="49">
        <v>0.78718592435808998</v>
      </c>
      <c r="AN302" s="21">
        <v>82</v>
      </c>
      <c r="AZ302" s="51">
        <v>0.80703788515358654</v>
      </c>
      <c r="BA302" s="21">
        <v>84</v>
      </c>
      <c r="BQ302" s="51">
        <v>0.61236369738770957</v>
      </c>
      <c r="BR302" s="21">
        <v>77</v>
      </c>
    </row>
    <row r="303" spans="10:72" x14ac:dyDescent="0.25">
      <c r="J303" s="21">
        <f t="shared" si="111"/>
        <v>1.5540000000000003</v>
      </c>
      <c r="K303" s="21">
        <v>100</v>
      </c>
      <c r="L303" s="21">
        <f t="shared" si="112"/>
        <v>4.8651377602940951</v>
      </c>
      <c r="M303" s="21">
        <v>100</v>
      </c>
      <c r="P303" s="52">
        <v>0.71904969982801781</v>
      </c>
      <c r="Q303" s="21">
        <v>91</v>
      </c>
      <c r="AM303" s="49">
        <v>0.78876747505244182</v>
      </c>
      <c r="AN303" s="21">
        <v>83</v>
      </c>
      <c r="AZ303" s="51">
        <v>0.80950484989711258</v>
      </c>
      <c r="BA303" s="21">
        <v>85</v>
      </c>
      <c r="BQ303" s="51">
        <v>0.61710349901429429</v>
      </c>
      <c r="BR303" s="21">
        <v>78</v>
      </c>
    </row>
    <row r="304" spans="10:72" x14ac:dyDescent="0.25">
      <c r="J304" s="21">
        <f t="shared" si="111"/>
        <v>1.6040000000000003</v>
      </c>
      <c r="K304" s="21">
        <v>100</v>
      </c>
      <c r="L304" s="21">
        <f t="shared" si="112"/>
        <v>4.9151377602940949</v>
      </c>
      <c r="M304" s="21">
        <v>100</v>
      </c>
      <c r="P304" s="52">
        <v>0.72681570832799602</v>
      </c>
      <c r="Q304" s="21">
        <v>92</v>
      </c>
      <c r="AM304" s="49">
        <v>0.80024233283879953</v>
      </c>
      <c r="AN304" s="21">
        <v>84</v>
      </c>
      <c r="AZ304" s="51">
        <v>0.81018420630838806</v>
      </c>
      <c r="BA304" s="21">
        <v>86</v>
      </c>
      <c r="BQ304" s="51">
        <v>0.6222393627645747</v>
      </c>
      <c r="BR304" s="21">
        <v>79</v>
      </c>
    </row>
    <row r="305" spans="10:70" x14ac:dyDescent="0.25">
      <c r="J305" s="21">
        <f t="shared" si="111"/>
        <v>1.6540000000000004</v>
      </c>
      <c r="K305" s="21">
        <v>100</v>
      </c>
      <c r="L305" s="21">
        <f t="shared" si="112"/>
        <v>4.9651377602940947</v>
      </c>
      <c r="M305" s="21">
        <v>100</v>
      </c>
      <c r="P305" s="52">
        <v>0.74648519020911552</v>
      </c>
      <c r="Q305" s="21">
        <v>93</v>
      </c>
      <c r="AM305" s="49">
        <v>0.81164313928825271</v>
      </c>
      <c r="AN305" s="21">
        <v>85</v>
      </c>
      <c r="AZ305" s="51">
        <v>0.81453427303504744</v>
      </c>
      <c r="BA305" s="21">
        <v>87</v>
      </c>
      <c r="BQ305" s="51">
        <v>0.63009765770235582</v>
      </c>
      <c r="BR305" s="21">
        <v>80</v>
      </c>
    </row>
    <row r="306" spans="10:70" x14ac:dyDescent="0.25">
      <c r="J306" s="21">
        <f t="shared" si="111"/>
        <v>1.7040000000000004</v>
      </c>
      <c r="K306" s="21">
        <v>100</v>
      </c>
      <c r="L306" s="21">
        <f t="shared" si="112"/>
        <v>5.0151377602940945</v>
      </c>
      <c r="M306" s="21">
        <v>100</v>
      </c>
      <c r="P306" s="52">
        <v>0.75550913937299569</v>
      </c>
      <c r="Q306" s="21">
        <v>94</v>
      </c>
      <c r="AM306" s="49">
        <v>0.82005069270078756</v>
      </c>
      <c r="AN306" s="21">
        <v>86</v>
      </c>
      <c r="AZ306" s="51">
        <v>0.82578865667237988</v>
      </c>
      <c r="BA306" s="21">
        <v>88</v>
      </c>
      <c r="BQ306" s="51">
        <v>0.63658577121424487</v>
      </c>
      <c r="BR306" s="21">
        <v>81</v>
      </c>
    </row>
    <row r="307" spans="10:70" x14ac:dyDescent="0.25">
      <c r="J307" s="21">
        <f t="shared" si="111"/>
        <v>1.7540000000000004</v>
      </c>
      <c r="K307" s="21">
        <v>100</v>
      </c>
      <c r="L307" s="21">
        <f t="shared" si="112"/>
        <v>5.0651377602940943</v>
      </c>
      <c r="M307" s="21">
        <v>100</v>
      </c>
      <c r="P307" s="52">
        <v>0.76803141837175382</v>
      </c>
      <c r="Q307" s="21">
        <v>95</v>
      </c>
      <c r="AM307" s="49">
        <v>0.86190464811381218</v>
      </c>
      <c r="AN307" s="21">
        <v>87</v>
      </c>
      <c r="AZ307" s="51">
        <v>0.83464975557143217</v>
      </c>
      <c r="BA307" s="21">
        <v>89</v>
      </c>
      <c r="BQ307" s="51">
        <v>0.65103084709239034</v>
      </c>
      <c r="BR307" s="21">
        <v>82</v>
      </c>
    </row>
    <row r="308" spans="10:70" x14ac:dyDescent="0.25">
      <c r="J308" s="21">
        <f t="shared" si="111"/>
        <v>1.8040000000000005</v>
      </c>
      <c r="K308" s="21">
        <v>100</v>
      </c>
      <c r="L308" s="21">
        <f t="shared" si="112"/>
        <v>5.1151377602940942</v>
      </c>
      <c r="M308" s="21">
        <v>100</v>
      </c>
      <c r="P308" s="52">
        <v>0.7779042739256623</v>
      </c>
      <c r="Q308" s="21">
        <v>96</v>
      </c>
      <c r="AM308" s="49">
        <v>0.87768942608883183</v>
      </c>
      <c r="AN308" s="21">
        <v>88</v>
      </c>
      <c r="AZ308" s="51">
        <v>0.84303065412442046</v>
      </c>
      <c r="BA308" s="21">
        <v>90</v>
      </c>
      <c r="BQ308" s="51">
        <v>0.65714588949638808</v>
      </c>
      <c r="BR308" s="21">
        <v>83</v>
      </c>
    </row>
    <row r="309" spans="10:70" x14ac:dyDescent="0.25">
      <c r="J309" s="21">
        <f t="shared" si="111"/>
        <v>1.8540000000000005</v>
      </c>
      <c r="K309" s="21">
        <v>100</v>
      </c>
      <c r="L309" s="21">
        <f t="shared" si="112"/>
        <v>5.165137760294094</v>
      </c>
      <c r="M309" s="21">
        <v>100</v>
      </c>
      <c r="P309" s="52">
        <v>0.79399702847853315</v>
      </c>
      <c r="Q309" s="21">
        <v>97</v>
      </c>
      <c r="AM309" s="49">
        <v>0.89069330675088398</v>
      </c>
      <c r="AN309" s="21">
        <v>89</v>
      </c>
      <c r="AZ309" s="51">
        <v>0.84485794958304106</v>
      </c>
      <c r="BA309" s="21">
        <v>91</v>
      </c>
      <c r="BQ309" s="51">
        <v>0.66724917612642598</v>
      </c>
      <c r="BR309" s="21">
        <v>84</v>
      </c>
    </row>
    <row r="310" spans="10:70" x14ac:dyDescent="0.25">
      <c r="J310" s="21">
        <f t="shared" si="111"/>
        <v>1.9040000000000006</v>
      </c>
      <c r="K310" s="21">
        <v>100</v>
      </c>
      <c r="L310" s="21">
        <f t="shared" si="112"/>
        <v>5.2151377602940938</v>
      </c>
      <c r="M310" s="21">
        <v>100</v>
      </c>
      <c r="P310" s="52">
        <v>0.81166943992002971</v>
      </c>
      <c r="Q310" s="21">
        <v>98</v>
      </c>
      <c r="AM310" s="49">
        <v>0.89783522172743435</v>
      </c>
      <c r="AN310" s="21">
        <v>90</v>
      </c>
      <c r="AZ310" s="51">
        <v>0.85224942153117211</v>
      </c>
      <c r="BA310" s="21">
        <v>92</v>
      </c>
      <c r="BQ310" s="51">
        <v>0.67141131852216418</v>
      </c>
      <c r="BR310" s="21">
        <v>85</v>
      </c>
    </row>
    <row r="311" spans="10:70" x14ac:dyDescent="0.25">
      <c r="J311" s="21">
        <f t="shared" si="111"/>
        <v>1.9540000000000006</v>
      </c>
      <c r="K311" s="21">
        <v>100</v>
      </c>
      <c r="L311" s="21">
        <f t="shared" si="112"/>
        <v>5.2651377602940936</v>
      </c>
      <c r="M311" s="21">
        <v>100</v>
      </c>
      <c r="P311" s="52">
        <v>0.82726855169520508</v>
      </c>
      <c r="Q311" s="21">
        <v>99</v>
      </c>
      <c r="AM311" s="49">
        <v>0.93134481289362547</v>
      </c>
      <c r="AN311" s="21">
        <v>91</v>
      </c>
      <c r="AZ311" s="51">
        <v>0.87231288946263286</v>
      </c>
      <c r="BA311" s="21">
        <v>93</v>
      </c>
      <c r="BQ311" s="51">
        <v>0.69668621962188426</v>
      </c>
      <c r="BR311" s="21">
        <v>86</v>
      </c>
    </row>
    <row r="312" spans="10:70" x14ac:dyDescent="0.25">
      <c r="J312" s="21">
        <f t="shared" si="111"/>
        <v>2.0040000000000004</v>
      </c>
      <c r="K312" s="21">
        <v>100</v>
      </c>
      <c r="L312" s="21">
        <f t="shared" si="112"/>
        <v>5.3151377602940935</v>
      </c>
      <c r="M312" s="21">
        <v>100</v>
      </c>
      <c r="P312" s="52">
        <v>0.83714140724911357</v>
      </c>
      <c r="Q312" s="21">
        <v>100</v>
      </c>
      <c r="AM312" s="49">
        <v>0.94343335049639243</v>
      </c>
      <c r="AN312" s="21">
        <v>92</v>
      </c>
      <c r="AZ312" s="51">
        <v>0.88452649498230085</v>
      </c>
      <c r="BA312" s="21">
        <v>94</v>
      </c>
      <c r="BQ312" s="51">
        <v>0.70504612391435217</v>
      </c>
      <c r="BR312" s="21">
        <v>87</v>
      </c>
    </row>
    <row r="313" spans="10:70" x14ac:dyDescent="0.25">
      <c r="J313" s="21">
        <f t="shared" si="111"/>
        <v>2.0540000000000003</v>
      </c>
      <c r="K313" s="21">
        <v>100</v>
      </c>
      <c r="L313" s="21">
        <f t="shared" si="112"/>
        <v>5.3651377602940933</v>
      </c>
      <c r="M313" s="21">
        <v>100</v>
      </c>
      <c r="P313" s="21">
        <f>+P312+0.05</f>
        <v>0.88714140724911361</v>
      </c>
      <c r="Q313" s="21">
        <v>100</v>
      </c>
      <c r="AM313" s="49">
        <v>0.9667421498498836</v>
      </c>
      <c r="AN313" s="21">
        <v>93</v>
      </c>
      <c r="AZ313" s="51">
        <v>0.89645746104944535</v>
      </c>
      <c r="BA313" s="21">
        <v>95</v>
      </c>
      <c r="BQ313" s="51">
        <v>0.72394980693096156</v>
      </c>
      <c r="BR313" s="21">
        <v>88</v>
      </c>
    </row>
    <row r="314" spans="10:70" x14ac:dyDescent="0.25">
      <c r="J314" s="21">
        <f t="shared" si="111"/>
        <v>2.1040000000000001</v>
      </c>
      <c r="K314" s="21">
        <v>100</v>
      </c>
      <c r="L314" s="21">
        <f t="shared" si="112"/>
        <v>5.4151377602940931</v>
      </c>
      <c r="M314" s="21">
        <v>100</v>
      </c>
      <c r="P314" s="21">
        <f t="shared" ref="P314:P353" si="113">+P313+0.05</f>
        <v>0.93714140724911366</v>
      </c>
      <c r="Q314" s="21">
        <v>100</v>
      </c>
      <c r="AM314" s="44">
        <v>1.0320268648835478</v>
      </c>
      <c r="AN314" s="21">
        <v>94</v>
      </c>
      <c r="AZ314" s="51">
        <v>0.91601303996719941</v>
      </c>
      <c r="BA314" s="21">
        <v>96</v>
      </c>
      <c r="BQ314" s="51">
        <v>0.73452599675204178</v>
      </c>
      <c r="BR314" s="21">
        <v>89</v>
      </c>
    </row>
    <row r="315" spans="10:70" x14ac:dyDescent="0.25">
      <c r="J315" s="21">
        <f t="shared" si="111"/>
        <v>2.1539999999999999</v>
      </c>
      <c r="K315" s="21">
        <v>100</v>
      </c>
      <c r="L315" s="21">
        <f t="shared" si="112"/>
        <v>5.4651377602940929</v>
      </c>
      <c r="M315" s="21">
        <v>100</v>
      </c>
      <c r="P315" s="21">
        <f t="shared" si="113"/>
        <v>0.9871414072491137</v>
      </c>
      <c r="Q315" s="21">
        <v>100</v>
      </c>
      <c r="AM315" s="44">
        <v>1.0353417040659343</v>
      </c>
      <c r="AN315" s="21">
        <v>95</v>
      </c>
      <c r="AZ315" s="51">
        <v>0.92596569205295443</v>
      </c>
      <c r="BA315" s="21">
        <v>97</v>
      </c>
      <c r="BQ315" s="51">
        <v>0.73783035119242268</v>
      </c>
      <c r="BR315" s="21">
        <v>90</v>
      </c>
    </row>
    <row r="316" spans="10:70" x14ac:dyDescent="0.25">
      <c r="J316" s="21">
        <f t="shared" si="111"/>
        <v>2.2039999999999997</v>
      </c>
      <c r="K316" s="21">
        <v>100</v>
      </c>
      <c r="L316" s="21">
        <f t="shared" si="112"/>
        <v>5.5151377602940928</v>
      </c>
      <c r="M316" s="21">
        <v>100</v>
      </c>
      <c r="P316" s="21">
        <f t="shared" si="113"/>
        <v>1.0371414072491136</v>
      </c>
      <c r="Q316" s="21">
        <v>100</v>
      </c>
      <c r="AM316" s="44">
        <v>1.0465687876610417</v>
      </c>
      <c r="AN316" s="21">
        <v>96</v>
      </c>
      <c r="AZ316" s="51">
        <v>0.95607039523825044</v>
      </c>
      <c r="BA316" s="21">
        <v>98</v>
      </c>
      <c r="BQ316" s="51">
        <v>0.75810363056266417</v>
      </c>
      <c r="BR316" s="21">
        <v>91</v>
      </c>
    </row>
    <row r="317" spans="10:70" x14ac:dyDescent="0.25">
      <c r="J317" s="21">
        <f t="shared" si="111"/>
        <v>2.2539999999999996</v>
      </c>
      <c r="K317" s="21">
        <v>100</v>
      </c>
      <c r="L317" s="21">
        <f t="shared" si="112"/>
        <v>5.5651377602940926</v>
      </c>
      <c r="M317" s="21">
        <v>100</v>
      </c>
      <c r="P317" s="21">
        <f t="shared" si="113"/>
        <v>1.0871414072491137</v>
      </c>
      <c r="Q317" s="21">
        <v>100</v>
      </c>
      <c r="AM317" s="44">
        <v>1.0875393835883622</v>
      </c>
      <c r="AN317" s="21">
        <v>97</v>
      </c>
      <c r="AZ317" s="47">
        <v>1.0143635860042075</v>
      </c>
      <c r="BA317" s="21">
        <v>99</v>
      </c>
      <c r="BQ317" s="51">
        <v>0.76839935141022386</v>
      </c>
      <c r="BR317" s="21">
        <v>92</v>
      </c>
    </row>
    <row r="318" spans="10:70" x14ac:dyDescent="0.25">
      <c r="J318" s="21">
        <f t="shared" si="111"/>
        <v>2.3039999999999994</v>
      </c>
      <c r="K318" s="21">
        <v>100</v>
      </c>
      <c r="L318" s="21">
        <f t="shared" si="112"/>
        <v>5.6151377602940924</v>
      </c>
      <c r="M318" s="21">
        <v>100</v>
      </c>
      <c r="P318" s="21">
        <f t="shared" si="113"/>
        <v>1.1371414072491137</v>
      </c>
      <c r="Q318" s="21">
        <v>100</v>
      </c>
      <c r="AM318" s="44">
        <v>1.1436113048159007</v>
      </c>
      <c r="AN318" s="21">
        <v>98</v>
      </c>
      <c r="AZ318" s="47">
        <v>1.106206211760129</v>
      </c>
      <c r="BA318" s="21">
        <v>99</v>
      </c>
      <c r="BQ318" s="51">
        <v>0.78676512802550314</v>
      </c>
      <c r="BR318" s="21">
        <v>93</v>
      </c>
    </row>
    <row r="319" spans="10:70" x14ac:dyDescent="0.25">
      <c r="J319" s="21">
        <f t="shared" si="111"/>
        <v>2.3539999999999992</v>
      </c>
      <c r="K319" s="21">
        <v>100</v>
      </c>
      <c r="L319" s="21">
        <f t="shared" si="112"/>
        <v>5.6651377602940922</v>
      </c>
      <c r="M319" s="21">
        <v>100</v>
      </c>
      <c r="P319" s="21">
        <f t="shared" si="113"/>
        <v>1.1871414072491138</v>
      </c>
      <c r="Q319" s="21">
        <v>100</v>
      </c>
      <c r="AM319" s="44">
        <v>1.1963823975007073</v>
      </c>
      <c r="AN319" s="21">
        <v>99</v>
      </c>
      <c r="AZ319" s="21">
        <f>+AZ318+0.05</f>
        <v>1.1562062117601291</v>
      </c>
      <c r="BA319" s="21">
        <v>100</v>
      </c>
      <c r="BQ319" s="51">
        <v>0.8262544434650021</v>
      </c>
      <c r="BR319" s="21">
        <v>94</v>
      </c>
    </row>
    <row r="320" spans="10:70" x14ac:dyDescent="0.25">
      <c r="J320" s="21">
        <f t="shared" si="111"/>
        <v>2.403999999999999</v>
      </c>
      <c r="K320" s="21">
        <v>100</v>
      </c>
      <c r="L320" s="21">
        <f t="shared" si="112"/>
        <v>5.715137760294092</v>
      </c>
      <c r="M320" s="21">
        <v>100</v>
      </c>
      <c r="P320" s="21">
        <f t="shared" si="113"/>
        <v>1.2371414072491138</v>
      </c>
      <c r="Q320" s="21">
        <v>100</v>
      </c>
      <c r="AM320" s="44">
        <v>1.1963823975007073</v>
      </c>
      <c r="AN320" s="21">
        <v>100</v>
      </c>
      <c r="AZ320" s="21">
        <f t="shared" ref="AZ320:AZ358" si="114">+AZ319+0.05</f>
        <v>1.2062062117601291</v>
      </c>
      <c r="BA320" s="21">
        <v>100</v>
      </c>
      <c r="BQ320" s="51">
        <v>0.83239156028645422</v>
      </c>
      <c r="BR320" s="21">
        <v>95</v>
      </c>
    </row>
    <row r="321" spans="10:70" x14ac:dyDescent="0.25">
      <c r="J321" s="21">
        <f t="shared" si="111"/>
        <v>2.4539999999999988</v>
      </c>
      <c r="K321" s="21">
        <v>100</v>
      </c>
      <c r="L321" s="21">
        <f t="shared" si="112"/>
        <v>5.7651377602940919</v>
      </c>
      <c r="M321" s="21">
        <v>100</v>
      </c>
      <c r="P321" s="21">
        <f t="shared" si="113"/>
        <v>1.2871414072491139</v>
      </c>
      <c r="Q321" s="21">
        <v>100</v>
      </c>
      <c r="AM321" s="21">
        <f>+AM320+0.05</f>
        <v>1.2463823975007073</v>
      </c>
      <c r="AN321" s="21">
        <v>100</v>
      </c>
      <c r="AZ321" s="21">
        <f t="shared" si="114"/>
        <v>1.2562062117601291</v>
      </c>
      <c r="BA321" s="21">
        <v>100</v>
      </c>
      <c r="BQ321" s="51">
        <v>0.84815409920478912</v>
      </c>
      <c r="BR321" s="21">
        <v>96</v>
      </c>
    </row>
    <row r="322" spans="10:70" x14ac:dyDescent="0.25">
      <c r="J322" s="21">
        <f t="shared" si="111"/>
        <v>2.5039999999999987</v>
      </c>
      <c r="K322" s="21">
        <v>100</v>
      </c>
      <c r="L322" s="21">
        <f t="shared" si="112"/>
        <v>5.8151377602940917</v>
      </c>
      <c r="M322" s="21">
        <v>100</v>
      </c>
      <c r="P322" s="21">
        <f t="shared" si="113"/>
        <v>1.3371414072491139</v>
      </c>
      <c r="Q322" s="21">
        <v>100</v>
      </c>
      <c r="AM322" s="21">
        <f t="shared" ref="AM322:AM361" si="115">+AM321+0.05</f>
        <v>1.2963823975007074</v>
      </c>
      <c r="AN322" s="21">
        <v>100</v>
      </c>
      <c r="AZ322" s="21">
        <f t="shared" si="114"/>
        <v>1.3062062117601292</v>
      </c>
      <c r="BA322" s="21">
        <v>100</v>
      </c>
      <c r="BQ322" s="51">
        <v>0.87071134346217827</v>
      </c>
      <c r="BR322" s="21">
        <v>97</v>
      </c>
    </row>
    <row r="323" spans="10:70" x14ac:dyDescent="0.25">
      <c r="J323" s="21">
        <f t="shared" si="111"/>
        <v>2.5539999999999985</v>
      </c>
      <c r="K323" s="21">
        <v>100</v>
      </c>
      <c r="L323" s="21">
        <f t="shared" si="112"/>
        <v>5.8651377602940915</v>
      </c>
      <c r="M323" s="21">
        <v>100</v>
      </c>
      <c r="P323" s="21">
        <f t="shared" si="113"/>
        <v>1.3871414072491139</v>
      </c>
      <c r="Q323" s="21">
        <v>100</v>
      </c>
      <c r="AM323" s="21">
        <f t="shared" si="115"/>
        <v>1.3463823975007074</v>
      </c>
      <c r="AN323" s="21">
        <v>100</v>
      </c>
      <c r="AZ323" s="21">
        <f t="shared" si="114"/>
        <v>1.3562062117601292</v>
      </c>
      <c r="BA323" s="21">
        <v>100</v>
      </c>
      <c r="BQ323" s="51">
        <v>0.89535328595412245</v>
      </c>
      <c r="BR323" s="21">
        <v>98</v>
      </c>
    </row>
    <row r="324" spans="10:70" x14ac:dyDescent="0.25">
      <c r="J324" s="21">
        <f t="shared" si="111"/>
        <v>2.6039999999999983</v>
      </c>
      <c r="K324" s="21">
        <v>100</v>
      </c>
      <c r="L324" s="21">
        <f t="shared" si="112"/>
        <v>5.9151377602940913</v>
      </c>
      <c r="M324" s="21">
        <v>100</v>
      </c>
      <c r="P324" s="21">
        <f t="shared" si="113"/>
        <v>1.437141407249114</v>
      </c>
      <c r="Q324" s="21">
        <v>100</v>
      </c>
      <c r="AM324" s="21">
        <f t="shared" si="115"/>
        <v>1.3963823975007075</v>
      </c>
      <c r="AN324" s="21">
        <v>100</v>
      </c>
      <c r="AZ324" s="21">
        <f t="shared" si="114"/>
        <v>1.4062062117601293</v>
      </c>
      <c r="BA324" s="21">
        <v>100</v>
      </c>
      <c r="BQ324" s="47">
        <v>1.2678822024886958</v>
      </c>
      <c r="BR324" s="21">
        <v>99</v>
      </c>
    </row>
    <row r="325" spans="10:70" x14ac:dyDescent="0.25">
      <c r="J325" s="21">
        <f t="shared" si="111"/>
        <v>2.6539999999999981</v>
      </c>
      <c r="K325" s="21">
        <v>100</v>
      </c>
      <c r="L325" s="21">
        <f t="shared" si="112"/>
        <v>5.9651377602940912</v>
      </c>
      <c r="M325" s="21">
        <v>100</v>
      </c>
      <c r="P325" s="21">
        <f t="shared" si="113"/>
        <v>1.487141407249114</v>
      </c>
      <c r="Q325" s="21">
        <v>100</v>
      </c>
      <c r="AM325" s="21">
        <f t="shared" si="115"/>
        <v>1.4463823975007075</v>
      </c>
      <c r="AN325" s="21">
        <v>100</v>
      </c>
      <c r="AZ325" s="21">
        <f t="shared" si="114"/>
        <v>1.4562062117601293</v>
      </c>
      <c r="BA325" s="21">
        <v>100</v>
      </c>
      <c r="BQ325" s="47">
        <v>1.3281824737296528</v>
      </c>
      <c r="BR325" s="21">
        <v>99</v>
      </c>
    </row>
    <row r="326" spans="10:70" x14ac:dyDescent="0.25">
      <c r="J326" s="21">
        <f t="shared" si="111"/>
        <v>2.703999999999998</v>
      </c>
      <c r="K326" s="21">
        <v>100</v>
      </c>
      <c r="L326" s="21">
        <f t="shared" si="112"/>
        <v>6.015137760294091</v>
      </c>
      <c r="M326" s="21">
        <v>100</v>
      </c>
      <c r="P326" s="21">
        <f t="shared" si="113"/>
        <v>1.5371414072491141</v>
      </c>
      <c r="Q326" s="21">
        <v>100</v>
      </c>
      <c r="AM326" s="21">
        <f t="shared" si="115"/>
        <v>1.4963823975007076</v>
      </c>
      <c r="AN326" s="21">
        <v>100</v>
      </c>
      <c r="AZ326" s="21">
        <f t="shared" si="114"/>
        <v>1.5062062117601294</v>
      </c>
      <c r="BA326" s="21">
        <v>100</v>
      </c>
      <c r="BQ326" s="21">
        <f>+BQ325+0.05</f>
        <v>1.3781824737296529</v>
      </c>
      <c r="BR326" s="21">
        <v>100</v>
      </c>
    </row>
    <row r="327" spans="10:70" x14ac:dyDescent="0.25">
      <c r="J327" s="21">
        <f t="shared" si="111"/>
        <v>2.7539999999999978</v>
      </c>
      <c r="K327" s="21">
        <v>100</v>
      </c>
      <c r="L327" s="21">
        <f t="shared" si="112"/>
        <v>6.0651377602940908</v>
      </c>
      <c r="M327" s="21">
        <v>100</v>
      </c>
      <c r="P327" s="21">
        <f t="shared" si="113"/>
        <v>1.5871414072491141</v>
      </c>
      <c r="Q327" s="21">
        <v>100</v>
      </c>
      <c r="AM327" s="21">
        <f t="shared" si="115"/>
        <v>1.5463823975007076</v>
      </c>
      <c r="AN327" s="21">
        <v>100</v>
      </c>
      <c r="AZ327" s="21">
        <f t="shared" si="114"/>
        <v>1.5562062117601294</v>
      </c>
      <c r="BA327" s="21">
        <v>100</v>
      </c>
      <c r="BQ327" s="21">
        <f t="shared" ref="BQ327:BQ366" si="116">+BQ326+0.05</f>
        <v>1.4281824737296529</v>
      </c>
      <c r="BR327" s="21">
        <v>100</v>
      </c>
    </row>
    <row r="328" spans="10:70" x14ac:dyDescent="0.25">
      <c r="J328" s="21">
        <f>+J327+0.05</f>
        <v>2.8039999999999976</v>
      </c>
      <c r="K328" s="21">
        <v>100</v>
      </c>
      <c r="L328" s="21">
        <f t="shared" si="112"/>
        <v>6.1151377602940906</v>
      </c>
      <c r="M328" s="21">
        <v>100</v>
      </c>
      <c r="P328" s="21">
        <f t="shared" si="113"/>
        <v>1.6371414072491142</v>
      </c>
      <c r="Q328" s="21">
        <v>100</v>
      </c>
      <c r="AM328" s="21">
        <f t="shared" si="115"/>
        <v>1.5963823975007077</v>
      </c>
      <c r="AN328" s="21">
        <v>100</v>
      </c>
      <c r="AZ328" s="21">
        <f t="shared" si="114"/>
        <v>1.6062062117601295</v>
      </c>
      <c r="BA328" s="21">
        <v>100</v>
      </c>
      <c r="BQ328" s="21">
        <f t="shared" si="116"/>
        <v>1.4781824737296529</v>
      </c>
      <c r="BR328" s="21">
        <v>100</v>
      </c>
    </row>
    <row r="329" spans="10:70" x14ac:dyDescent="0.25">
      <c r="J329" s="21">
        <f t="shared" ref="J329:J338" si="117">+J328+0.05</f>
        <v>2.8539999999999974</v>
      </c>
      <c r="K329" s="21">
        <v>100</v>
      </c>
      <c r="L329" s="21">
        <f t="shared" si="112"/>
        <v>6.1651377602940904</v>
      </c>
      <c r="M329" s="21">
        <v>100</v>
      </c>
      <c r="P329" s="21">
        <f t="shared" si="113"/>
        <v>1.6871414072491142</v>
      </c>
      <c r="Q329" s="21">
        <v>100</v>
      </c>
      <c r="AM329" s="21">
        <f t="shared" si="115"/>
        <v>1.6463823975007077</v>
      </c>
      <c r="AN329" s="21">
        <v>100</v>
      </c>
      <c r="AZ329" s="21">
        <f t="shared" si="114"/>
        <v>1.6562062117601295</v>
      </c>
      <c r="BA329" s="21">
        <v>100</v>
      </c>
      <c r="BQ329" s="21">
        <f t="shared" si="116"/>
        <v>1.528182473729653</v>
      </c>
      <c r="BR329" s="21">
        <v>100</v>
      </c>
    </row>
    <row r="330" spans="10:70" x14ac:dyDescent="0.25">
      <c r="J330" s="21">
        <f t="shared" si="117"/>
        <v>2.9039999999999973</v>
      </c>
      <c r="K330" s="21">
        <v>100</v>
      </c>
      <c r="L330" s="21">
        <f t="shared" si="112"/>
        <v>6.2151377602940903</v>
      </c>
      <c r="M330" s="21">
        <v>100</v>
      </c>
      <c r="P330" s="21">
        <f t="shared" si="113"/>
        <v>1.7371414072491143</v>
      </c>
      <c r="Q330" s="21">
        <v>100</v>
      </c>
      <c r="AM330" s="21">
        <f t="shared" si="115"/>
        <v>1.6963823975007077</v>
      </c>
      <c r="AN330" s="21">
        <v>100</v>
      </c>
      <c r="AZ330" s="21">
        <f t="shared" si="114"/>
        <v>1.7062062117601295</v>
      </c>
      <c r="BA330" s="21">
        <v>100</v>
      </c>
      <c r="BQ330" s="21">
        <f t="shared" si="116"/>
        <v>1.578182473729653</v>
      </c>
      <c r="BR330" s="21">
        <v>100</v>
      </c>
    </row>
    <row r="331" spans="10:70" x14ac:dyDescent="0.25">
      <c r="J331" s="21">
        <f t="shared" si="117"/>
        <v>2.9539999999999971</v>
      </c>
      <c r="K331" s="21">
        <v>100</v>
      </c>
      <c r="L331" s="21">
        <f t="shared" si="112"/>
        <v>6.2651377602940901</v>
      </c>
      <c r="M331" s="21">
        <v>100</v>
      </c>
      <c r="P331" s="21">
        <f t="shared" si="113"/>
        <v>1.7871414072491143</v>
      </c>
      <c r="Q331" s="21">
        <v>100</v>
      </c>
      <c r="AM331" s="21">
        <f t="shared" si="115"/>
        <v>1.7463823975007078</v>
      </c>
      <c r="AN331" s="21">
        <v>100</v>
      </c>
      <c r="AZ331" s="21">
        <f t="shared" si="114"/>
        <v>1.7562062117601296</v>
      </c>
      <c r="BA331" s="21">
        <v>100</v>
      </c>
      <c r="BQ331" s="21">
        <f t="shared" si="116"/>
        <v>1.6281824737296531</v>
      </c>
      <c r="BR331" s="21">
        <v>100</v>
      </c>
    </row>
    <row r="332" spans="10:70" x14ac:dyDescent="0.25">
      <c r="J332" s="21">
        <f t="shared" si="117"/>
        <v>3.0039999999999969</v>
      </c>
      <c r="K332" s="21">
        <v>100</v>
      </c>
      <c r="L332" s="21">
        <f t="shared" si="112"/>
        <v>6.3151377602940899</v>
      </c>
      <c r="M332" s="21">
        <v>100</v>
      </c>
      <c r="P332" s="21">
        <f t="shared" si="113"/>
        <v>1.8371414072491143</v>
      </c>
      <c r="Q332" s="21">
        <v>100</v>
      </c>
      <c r="AM332" s="21">
        <f t="shared" si="115"/>
        <v>1.7963823975007078</v>
      </c>
      <c r="AN332" s="21">
        <v>100</v>
      </c>
      <c r="AZ332" s="21">
        <f t="shared" si="114"/>
        <v>1.8062062117601296</v>
      </c>
      <c r="BA332" s="21">
        <v>100</v>
      </c>
      <c r="BQ332" s="21">
        <f t="shared" si="116"/>
        <v>1.6781824737296531</v>
      </c>
      <c r="BR332" s="21">
        <v>100</v>
      </c>
    </row>
    <row r="333" spans="10:70" x14ac:dyDescent="0.25">
      <c r="J333" s="21">
        <f t="shared" si="117"/>
        <v>3.0539999999999967</v>
      </c>
      <c r="K333" s="21">
        <v>100</v>
      </c>
      <c r="L333" s="21">
        <f t="shared" si="112"/>
        <v>6.3651377602940897</v>
      </c>
      <c r="M333" s="21">
        <v>100</v>
      </c>
      <c r="P333" s="21">
        <f t="shared" si="113"/>
        <v>1.8871414072491144</v>
      </c>
      <c r="Q333" s="21">
        <v>100</v>
      </c>
      <c r="AM333" s="21">
        <f t="shared" si="115"/>
        <v>1.8463823975007079</v>
      </c>
      <c r="AN333" s="21">
        <v>100</v>
      </c>
      <c r="AZ333" s="21">
        <f t="shared" si="114"/>
        <v>1.8562062117601297</v>
      </c>
      <c r="BA333" s="21">
        <v>100</v>
      </c>
      <c r="BQ333" s="21">
        <f t="shared" si="116"/>
        <v>1.7281824737296532</v>
      </c>
      <c r="BR333" s="21">
        <v>100</v>
      </c>
    </row>
    <row r="334" spans="10:70" x14ac:dyDescent="0.25">
      <c r="J334" s="21">
        <f t="shared" si="117"/>
        <v>3.1039999999999965</v>
      </c>
      <c r="K334" s="21">
        <v>100</v>
      </c>
      <c r="L334" s="21">
        <f t="shared" si="112"/>
        <v>6.4151377602940896</v>
      </c>
      <c r="M334" s="21">
        <v>100</v>
      </c>
      <c r="P334" s="21">
        <f t="shared" si="113"/>
        <v>1.9371414072491144</v>
      </c>
      <c r="Q334" s="21">
        <v>100</v>
      </c>
      <c r="AM334" s="21">
        <f t="shared" si="115"/>
        <v>1.8963823975007079</v>
      </c>
      <c r="AN334" s="21">
        <v>100</v>
      </c>
      <c r="AZ334" s="21">
        <f t="shared" si="114"/>
        <v>1.9062062117601297</v>
      </c>
      <c r="BA334" s="21">
        <v>100</v>
      </c>
      <c r="BQ334" s="21">
        <f t="shared" si="116"/>
        <v>1.7781824737296532</v>
      </c>
      <c r="BR334" s="21">
        <v>100</v>
      </c>
    </row>
    <row r="335" spans="10:70" x14ac:dyDescent="0.25">
      <c r="J335" s="21">
        <f t="shared" si="117"/>
        <v>3.1539999999999964</v>
      </c>
      <c r="K335" s="21">
        <v>100</v>
      </c>
      <c r="L335" s="21">
        <f t="shared" si="112"/>
        <v>6.4651377602940894</v>
      </c>
      <c r="M335" s="21">
        <v>100</v>
      </c>
      <c r="P335" s="21">
        <f t="shared" si="113"/>
        <v>1.9871414072491145</v>
      </c>
      <c r="Q335" s="21">
        <v>100</v>
      </c>
      <c r="AM335" s="21">
        <f t="shared" si="115"/>
        <v>1.946382397500708</v>
      </c>
      <c r="AN335" s="21">
        <v>100</v>
      </c>
      <c r="AZ335" s="21">
        <f t="shared" si="114"/>
        <v>1.9562062117601298</v>
      </c>
      <c r="BA335" s="21">
        <v>100</v>
      </c>
      <c r="BQ335" s="21">
        <f t="shared" si="116"/>
        <v>1.8281824737296533</v>
      </c>
      <c r="BR335" s="21">
        <v>100</v>
      </c>
    </row>
    <row r="336" spans="10:70" x14ac:dyDescent="0.25">
      <c r="J336" s="21">
        <f t="shared" si="117"/>
        <v>3.2039999999999962</v>
      </c>
      <c r="K336" s="21">
        <v>100</v>
      </c>
      <c r="L336" s="21">
        <f t="shared" si="112"/>
        <v>6.5151377602940892</v>
      </c>
      <c r="M336" s="21">
        <v>100</v>
      </c>
      <c r="P336" s="21">
        <f t="shared" si="113"/>
        <v>2.0371414072491145</v>
      </c>
      <c r="Q336" s="21">
        <v>100</v>
      </c>
      <c r="AM336" s="21">
        <f t="shared" si="115"/>
        <v>1.996382397500708</v>
      </c>
      <c r="AN336" s="21">
        <v>100</v>
      </c>
      <c r="AZ336" s="21">
        <f t="shared" si="114"/>
        <v>2.0062062117601296</v>
      </c>
      <c r="BA336" s="21">
        <v>100</v>
      </c>
      <c r="BQ336" s="21">
        <f t="shared" si="116"/>
        <v>1.8781824737296533</v>
      </c>
      <c r="BR336" s="21">
        <v>100</v>
      </c>
    </row>
    <row r="337" spans="10:70" x14ac:dyDescent="0.25">
      <c r="J337" s="21">
        <f t="shared" si="117"/>
        <v>3.253999999999996</v>
      </c>
      <c r="K337" s="21">
        <v>100</v>
      </c>
      <c r="L337" s="21">
        <f t="shared" si="112"/>
        <v>6.565137760294089</v>
      </c>
      <c r="M337" s="21">
        <v>100</v>
      </c>
      <c r="P337" s="21">
        <f t="shared" si="113"/>
        <v>2.0871414072491143</v>
      </c>
      <c r="Q337" s="21">
        <v>100</v>
      </c>
      <c r="AM337" s="21">
        <f t="shared" si="115"/>
        <v>2.0463823975007078</v>
      </c>
      <c r="AN337" s="21">
        <v>100</v>
      </c>
      <c r="AZ337" s="21">
        <f t="shared" si="114"/>
        <v>2.0562062117601294</v>
      </c>
      <c r="BA337" s="21">
        <v>100</v>
      </c>
      <c r="BQ337" s="21">
        <f t="shared" si="116"/>
        <v>1.9281824737296533</v>
      </c>
      <c r="BR337" s="21">
        <v>100</v>
      </c>
    </row>
    <row r="338" spans="10:70" x14ac:dyDescent="0.25">
      <c r="J338" s="21">
        <f t="shared" si="117"/>
        <v>3.3039999999999958</v>
      </c>
      <c r="K338" s="21">
        <v>100</v>
      </c>
      <c r="L338" s="21">
        <f t="shared" si="112"/>
        <v>6.6151377602940888</v>
      </c>
      <c r="M338" s="21">
        <v>100</v>
      </c>
      <c r="P338" s="21">
        <f t="shared" si="113"/>
        <v>2.1371414072491142</v>
      </c>
      <c r="Q338" s="21">
        <v>100</v>
      </c>
      <c r="AM338" s="21">
        <f t="shared" si="115"/>
        <v>2.0963823975007077</v>
      </c>
      <c r="AN338" s="21">
        <v>100</v>
      </c>
      <c r="AZ338" s="21">
        <f t="shared" si="114"/>
        <v>2.1062062117601292</v>
      </c>
      <c r="BA338" s="21">
        <v>100</v>
      </c>
      <c r="BQ338" s="21">
        <f t="shared" si="116"/>
        <v>1.9781824737296534</v>
      </c>
      <c r="BR338" s="21">
        <v>100</v>
      </c>
    </row>
    <row r="339" spans="10:70" x14ac:dyDescent="0.25">
      <c r="L339" s="21">
        <f t="shared" si="112"/>
        <v>6.6651377602940887</v>
      </c>
      <c r="M339" s="21">
        <v>100</v>
      </c>
      <c r="P339" s="21">
        <f t="shared" si="113"/>
        <v>2.187141407249114</v>
      </c>
      <c r="Q339" s="21">
        <v>100</v>
      </c>
      <c r="AM339" s="21">
        <f t="shared" si="115"/>
        <v>2.1463823975007075</v>
      </c>
      <c r="AN339" s="21">
        <v>100</v>
      </c>
      <c r="AZ339" s="21">
        <f t="shared" si="114"/>
        <v>2.1562062117601291</v>
      </c>
      <c r="BA339" s="21">
        <v>100</v>
      </c>
      <c r="BQ339" s="21">
        <f t="shared" si="116"/>
        <v>2.0281824737296534</v>
      </c>
      <c r="BR339" s="21">
        <v>100</v>
      </c>
    </row>
    <row r="340" spans="10:70" x14ac:dyDescent="0.25">
      <c r="L340" s="21">
        <f t="shared" si="112"/>
        <v>6.7151377602940885</v>
      </c>
      <c r="M340" s="21">
        <v>100</v>
      </c>
      <c r="P340" s="21">
        <f t="shared" si="113"/>
        <v>2.2371414072491138</v>
      </c>
      <c r="Q340" s="21">
        <v>100</v>
      </c>
      <c r="AM340" s="21">
        <f t="shared" si="115"/>
        <v>2.1963823975007073</v>
      </c>
      <c r="AN340" s="21">
        <v>100</v>
      </c>
      <c r="AZ340" s="21">
        <f t="shared" si="114"/>
        <v>2.2062062117601289</v>
      </c>
      <c r="BA340" s="21">
        <v>100</v>
      </c>
      <c r="BQ340" s="21">
        <f t="shared" si="116"/>
        <v>2.0781824737296533</v>
      </c>
      <c r="BR340" s="21">
        <v>100</v>
      </c>
    </row>
    <row r="341" spans="10:70" x14ac:dyDescent="0.25">
      <c r="L341" s="21">
        <f t="shared" si="112"/>
        <v>6.7651377602940883</v>
      </c>
      <c r="M341" s="21">
        <v>100</v>
      </c>
      <c r="P341" s="21">
        <f t="shared" si="113"/>
        <v>2.2871414072491136</v>
      </c>
      <c r="Q341" s="21">
        <v>100</v>
      </c>
      <c r="AM341" s="21">
        <f t="shared" si="115"/>
        <v>2.2463823975007071</v>
      </c>
      <c r="AN341" s="21">
        <v>100</v>
      </c>
      <c r="AZ341" s="21">
        <f t="shared" si="114"/>
        <v>2.2562062117601287</v>
      </c>
      <c r="BA341" s="21">
        <v>100</v>
      </c>
      <c r="BQ341" s="21">
        <f t="shared" si="116"/>
        <v>2.1281824737296531</v>
      </c>
      <c r="BR341" s="21">
        <v>100</v>
      </c>
    </row>
    <row r="342" spans="10:70" x14ac:dyDescent="0.25">
      <c r="L342" s="21">
        <f t="shared" si="112"/>
        <v>6.8151377602940881</v>
      </c>
      <c r="M342" s="21">
        <v>100</v>
      </c>
      <c r="P342" s="21">
        <f t="shared" si="113"/>
        <v>2.3371414072491135</v>
      </c>
      <c r="Q342" s="21">
        <v>100</v>
      </c>
      <c r="AM342" s="21">
        <f t="shared" si="115"/>
        <v>2.2963823975007069</v>
      </c>
      <c r="AN342" s="21">
        <v>100</v>
      </c>
      <c r="AZ342" s="21">
        <f t="shared" si="114"/>
        <v>2.3062062117601285</v>
      </c>
      <c r="BA342" s="21">
        <v>100</v>
      </c>
      <c r="BQ342" s="21">
        <f t="shared" si="116"/>
        <v>2.1781824737296529</v>
      </c>
      <c r="BR342" s="21">
        <v>100</v>
      </c>
    </row>
    <row r="343" spans="10:70" x14ac:dyDescent="0.25">
      <c r="L343" s="21">
        <f t="shared" si="112"/>
        <v>6.865137760294088</v>
      </c>
      <c r="M343" s="21">
        <v>100</v>
      </c>
      <c r="P343" s="21">
        <f t="shared" si="113"/>
        <v>2.3871414072491133</v>
      </c>
      <c r="Q343" s="21">
        <v>100</v>
      </c>
      <c r="AM343" s="21">
        <f t="shared" si="115"/>
        <v>2.3463823975007068</v>
      </c>
      <c r="AN343" s="21">
        <v>100</v>
      </c>
      <c r="AZ343" s="21">
        <f t="shared" si="114"/>
        <v>2.3562062117601283</v>
      </c>
      <c r="BA343" s="21">
        <v>100</v>
      </c>
      <c r="BQ343" s="21">
        <f t="shared" si="116"/>
        <v>2.2281824737296527</v>
      </c>
      <c r="BR343" s="21">
        <v>100</v>
      </c>
    </row>
    <row r="344" spans="10:70" x14ac:dyDescent="0.25">
      <c r="L344" s="21">
        <f t="shared" si="112"/>
        <v>6.9151377602940878</v>
      </c>
      <c r="M344" s="21">
        <v>100</v>
      </c>
      <c r="P344" s="21">
        <f t="shared" si="113"/>
        <v>2.4371414072491131</v>
      </c>
      <c r="Q344" s="21">
        <v>100</v>
      </c>
      <c r="AM344" s="21">
        <f t="shared" si="115"/>
        <v>2.3963823975007066</v>
      </c>
      <c r="AN344" s="21">
        <v>100</v>
      </c>
      <c r="AZ344" s="21">
        <f t="shared" si="114"/>
        <v>2.4062062117601282</v>
      </c>
      <c r="BA344" s="21">
        <v>100</v>
      </c>
      <c r="BQ344" s="21">
        <f t="shared" si="116"/>
        <v>2.2781824737296525</v>
      </c>
      <c r="BR344" s="21">
        <v>100</v>
      </c>
    </row>
    <row r="345" spans="10:70" x14ac:dyDescent="0.25">
      <c r="L345" s="21">
        <f t="shared" si="112"/>
        <v>6.9651377602940876</v>
      </c>
      <c r="M345" s="21">
        <v>100</v>
      </c>
      <c r="P345" s="21">
        <f t="shared" si="113"/>
        <v>2.4871414072491129</v>
      </c>
      <c r="Q345" s="21">
        <v>100</v>
      </c>
      <c r="AM345" s="21">
        <f t="shared" si="115"/>
        <v>2.4463823975007064</v>
      </c>
      <c r="AN345" s="21">
        <v>100</v>
      </c>
      <c r="AZ345" s="21">
        <f t="shared" si="114"/>
        <v>2.456206211760128</v>
      </c>
      <c r="BA345" s="21">
        <v>100</v>
      </c>
      <c r="BQ345" s="21">
        <f t="shared" si="116"/>
        <v>2.3281824737296524</v>
      </c>
      <c r="BR345" s="21">
        <v>100</v>
      </c>
    </row>
    <row r="346" spans="10:70" x14ac:dyDescent="0.25">
      <c r="L346" s="21">
        <f t="shared" si="112"/>
        <v>7.0151377602940874</v>
      </c>
      <c r="M346" s="21">
        <v>100</v>
      </c>
      <c r="P346" s="21">
        <f t="shared" si="113"/>
        <v>2.5371414072491127</v>
      </c>
      <c r="Q346" s="21">
        <v>100</v>
      </c>
      <c r="AM346" s="21">
        <f t="shared" si="115"/>
        <v>2.4963823975007062</v>
      </c>
      <c r="AN346" s="21">
        <v>100</v>
      </c>
      <c r="AZ346" s="21">
        <f t="shared" si="114"/>
        <v>2.5062062117601278</v>
      </c>
      <c r="BA346" s="21">
        <v>100</v>
      </c>
      <c r="BQ346" s="21">
        <f t="shared" si="116"/>
        <v>2.3781824737296522</v>
      </c>
      <c r="BR346" s="21">
        <v>100</v>
      </c>
    </row>
    <row r="347" spans="10:70" x14ac:dyDescent="0.25">
      <c r="L347" s="21">
        <f t="shared" si="112"/>
        <v>7.0651377602940872</v>
      </c>
      <c r="M347" s="21">
        <v>100</v>
      </c>
      <c r="P347" s="21">
        <f t="shared" si="113"/>
        <v>2.5871414072491126</v>
      </c>
      <c r="Q347" s="21">
        <v>100</v>
      </c>
      <c r="AM347" s="21">
        <f t="shared" si="115"/>
        <v>2.5463823975007061</v>
      </c>
      <c r="AN347" s="21">
        <v>100</v>
      </c>
      <c r="AZ347" s="21">
        <f t="shared" si="114"/>
        <v>2.5562062117601276</v>
      </c>
      <c r="BA347" s="21">
        <v>100</v>
      </c>
      <c r="BQ347" s="21">
        <f t="shared" si="116"/>
        <v>2.428182473729652</v>
      </c>
      <c r="BR347" s="21">
        <v>100</v>
      </c>
    </row>
    <row r="348" spans="10:70" x14ac:dyDescent="0.25">
      <c r="L348" s="21">
        <f t="shared" si="112"/>
        <v>7.1151377602940871</v>
      </c>
      <c r="M348" s="21">
        <v>100</v>
      </c>
      <c r="P348" s="21">
        <f t="shared" si="113"/>
        <v>2.6371414072491124</v>
      </c>
      <c r="Q348" s="21">
        <v>100</v>
      </c>
      <c r="AM348" s="21">
        <f t="shared" si="115"/>
        <v>2.5963823975007059</v>
      </c>
      <c r="AN348" s="21">
        <v>100</v>
      </c>
      <c r="AZ348" s="21">
        <f t="shared" si="114"/>
        <v>2.6062062117601275</v>
      </c>
      <c r="BA348" s="21">
        <v>100</v>
      </c>
      <c r="BQ348" s="21">
        <f t="shared" si="116"/>
        <v>2.4781824737296518</v>
      </c>
      <c r="BR348" s="21">
        <v>100</v>
      </c>
    </row>
    <row r="349" spans="10:70" x14ac:dyDescent="0.25">
      <c r="L349" s="21">
        <f t="shared" si="112"/>
        <v>7.1651377602940869</v>
      </c>
      <c r="M349" s="21">
        <v>100</v>
      </c>
      <c r="P349" s="21">
        <f t="shared" si="113"/>
        <v>2.6871414072491122</v>
      </c>
      <c r="Q349" s="21">
        <v>100</v>
      </c>
      <c r="AM349" s="21">
        <f t="shared" si="115"/>
        <v>2.6463823975007057</v>
      </c>
      <c r="AN349" s="21">
        <v>100</v>
      </c>
      <c r="AZ349" s="21">
        <f t="shared" si="114"/>
        <v>2.6562062117601273</v>
      </c>
      <c r="BA349" s="21">
        <v>100</v>
      </c>
      <c r="BQ349" s="21">
        <f t="shared" si="116"/>
        <v>2.5281824737296517</v>
      </c>
      <c r="BR349" s="21">
        <v>100</v>
      </c>
    </row>
    <row r="350" spans="10:70" x14ac:dyDescent="0.25">
      <c r="L350" s="21">
        <f t="shared" si="112"/>
        <v>7.2151377602940867</v>
      </c>
      <c r="M350" s="21">
        <v>100</v>
      </c>
      <c r="P350" s="21">
        <f t="shared" si="113"/>
        <v>2.737141407249112</v>
      </c>
      <c r="Q350" s="21">
        <v>100</v>
      </c>
      <c r="AM350" s="21">
        <f t="shared" si="115"/>
        <v>2.6963823975007055</v>
      </c>
      <c r="AN350" s="21">
        <v>100</v>
      </c>
      <c r="AZ350" s="21">
        <f t="shared" si="114"/>
        <v>2.7062062117601271</v>
      </c>
      <c r="BA350" s="21">
        <v>100</v>
      </c>
      <c r="BQ350" s="21">
        <f t="shared" si="116"/>
        <v>2.5781824737296515</v>
      </c>
      <c r="BR350" s="21">
        <v>100</v>
      </c>
    </row>
    <row r="351" spans="10:70" x14ac:dyDescent="0.25">
      <c r="L351" s="21">
        <f t="shared" si="112"/>
        <v>7.2651377602940865</v>
      </c>
      <c r="M351" s="21">
        <v>100</v>
      </c>
      <c r="P351" s="21">
        <f t="shared" si="113"/>
        <v>2.7871414072491119</v>
      </c>
      <c r="Q351" s="21">
        <v>100</v>
      </c>
      <c r="AM351" s="21">
        <f t="shared" si="115"/>
        <v>2.7463823975007053</v>
      </c>
      <c r="AN351" s="21">
        <v>100</v>
      </c>
      <c r="AZ351" s="21">
        <f t="shared" si="114"/>
        <v>2.7562062117601269</v>
      </c>
      <c r="BA351" s="21">
        <v>100</v>
      </c>
      <c r="BQ351" s="21">
        <f t="shared" si="116"/>
        <v>2.6281824737296513</v>
      </c>
      <c r="BR351" s="21">
        <v>100</v>
      </c>
    </row>
    <row r="352" spans="10:70" x14ac:dyDescent="0.25">
      <c r="L352" s="21">
        <f t="shared" si="112"/>
        <v>7.3151377602940864</v>
      </c>
      <c r="M352" s="21">
        <v>100</v>
      </c>
      <c r="P352" s="21">
        <f t="shared" si="113"/>
        <v>2.8371414072491117</v>
      </c>
      <c r="Q352" s="21">
        <v>100</v>
      </c>
      <c r="AM352" s="21">
        <f t="shared" si="115"/>
        <v>2.7963823975007052</v>
      </c>
      <c r="AN352" s="21">
        <v>100</v>
      </c>
      <c r="AZ352" s="21">
        <f t="shared" si="114"/>
        <v>2.8062062117601267</v>
      </c>
      <c r="BA352" s="21">
        <v>100</v>
      </c>
      <c r="BQ352" s="21">
        <f t="shared" si="116"/>
        <v>2.6781824737296511</v>
      </c>
      <c r="BR352" s="21">
        <v>100</v>
      </c>
    </row>
    <row r="353" spans="12:70" x14ac:dyDescent="0.25">
      <c r="L353" s="21">
        <f t="shared" si="112"/>
        <v>7.3651377602940862</v>
      </c>
      <c r="M353" s="21">
        <v>100</v>
      </c>
      <c r="P353" s="21">
        <f t="shared" si="113"/>
        <v>2.8871414072491115</v>
      </c>
      <c r="Q353" s="21">
        <v>100</v>
      </c>
      <c r="AM353" s="21">
        <f t="shared" si="115"/>
        <v>2.846382397500705</v>
      </c>
      <c r="AN353" s="21">
        <v>100</v>
      </c>
      <c r="AZ353" s="21">
        <f t="shared" si="114"/>
        <v>2.8562062117601266</v>
      </c>
      <c r="BA353" s="21">
        <v>100</v>
      </c>
      <c r="BQ353" s="21">
        <f t="shared" si="116"/>
        <v>2.7281824737296509</v>
      </c>
      <c r="BR353" s="21">
        <v>100</v>
      </c>
    </row>
    <row r="354" spans="12:70" x14ac:dyDescent="0.25">
      <c r="AM354" s="21">
        <f t="shared" si="115"/>
        <v>2.8963823975007048</v>
      </c>
      <c r="AN354" s="21">
        <v>100</v>
      </c>
      <c r="AZ354" s="21">
        <f t="shared" si="114"/>
        <v>2.9062062117601264</v>
      </c>
      <c r="BA354" s="21">
        <v>100</v>
      </c>
      <c r="BQ354" s="21">
        <f t="shared" si="116"/>
        <v>2.7781824737296508</v>
      </c>
      <c r="BR354" s="21">
        <v>100</v>
      </c>
    </row>
    <row r="355" spans="12:70" x14ac:dyDescent="0.25">
      <c r="AM355" s="21">
        <f t="shared" si="115"/>
        <v>2.9463823975007046</v>
      </c>
      <c r="AN355" s="21">
        <v>100</v>
      </c>
      <c r="AZ355" s="21">
        <f t="shared" si="114"/>
        <v>2.9562062117601262</v>
      </c>
      <c r="BA355" s="21">
        <v>100</v>
      </c>
      <c r="BQ355" s="21">
        <f t="shared" si="116"/>
        <v>2.8281824737296506</v>
      </c>
      <c r="BR355" s="21">
        <v>100</v>
      </c>
    </row>
    <row r="356" spans="12:70" x14ac:dyDescent="0.25">
      <c r="AM356" s="21">
        <f t="shared" si="115"/>
        <v>2.9963823975007045</v>
      </c>
      <c r="AN356" s="21">
        <v>100</v>
      </c>
      <c r="AZ356" s="21">
        <f t="shared" si="114"/>
        <v>3.006206211760126</v>
      </c>
      <c r="BA356" s="21">
        <v>100</v>
      </c>
      <c r="BQ356" s="21">
        <f t="shared" si="116"/>
        <v>2.8781824737296504</v>
      </c>
      <c r="BR356" s="21">
        <v>100</v>
      </c>
    </row>
    <row r="357" spans="12:70" x14ac:dyDescent="0.25">
      <c r="AM357" s="21">
        <f t="shared" si="115"/>
        <v>3.0463823975007043</v>
      </c>
      <c r="AN357" s="21">
        <v>100</v>
      </c>
      <c r="AZ357" s="21">
        <f t="shared" si="114"/>
        <v>3.0562062117601259</v>
      </c>
      <c r="BA357" s="21">
        <v>100</v>
      </c>
      <c r="BQ357" s="21">
        <f t="shared" si="116"/>
        <v>2.9281824737296502</v>
      </c>
      <c r="BR357" s="21">
        <v>100</v>
      </c>
    </row>
    <row r="358" spans="12:70" x14ac:dyDescent="0.25">
      <c r="AM358" s="21">
        <f t="shared" si="115"/>
        <v>3.0963823975007041</v>
      </c>
      <c r="AN358" s="21">
        <v>100</v>
      </c>
      <c r="AZ358" s="21">
        <f t="shared" si="114"/>
        <v>3.1062062117601257</v>
      </c>
      <c r="BA358" s="21">
        <v>100</v>
      </c>
      <c r="BQ358" s="21">
        <f t="shared" si="116"/>
        <v>2.9781824737296501</v>
      </c>
      <c r="BR358" s="21">
        <v>100</v>
      </c>
    </row>
    <row r="359" spans="12:70" x14ac:dyDescent="0.25">
      <c r="AM359" s="21">
        <f t="shared" si="115"/>
        <v>3.1463823975007039</v>
      </c>
      <c r="AN359" s="21">
        <v>100</v>
      </c>
      <c r="AZ359" s="21">
        <f>+AZ358+0.05</f>
        <v>3.1562062117601255</v>
      </c>
      <c r="BA359" s="21">
        <v>100</v>
      </c>
      <c r="BQ359" s="21">
        <f t="shared" si="116"/>
        <v>3.0281824737296499</v>
      </c>
      <c r="BR359" s="21">
        <v>100</v>
      </c>
    </row>
    <row r="360" spans="12:70" x14ac:dyDescent="0.25">
      <c r="AM360" s="21">
        <f t="shared" si="115"/>
        <v>3.1963823975007037</v>
      </c>
      <c r="AN360" s="21">
        <v>100</v>
      </c>
      <c r="BQ360" s="21">
        <f t="shared" si="116"/>
        <v>3.0781824737296497</v>
      </c>
      <c r="BR360" s="21">
        <v>100</v>
      </c>
    </row>
    <row r="361" spans="12:70" x14ac:dyDescent="0.25">
      <c r="AM361" s="21">
        <f t="shared" si="115"/>
        <v>3.2463823975007036</v>
      </c>
      <c r="AN361" s="21">
        <v>100</v>
      </c>
      <c r="BQ361" s="21">
        <f t="shared" si="116"/>
        <v>3.1281824737296495</v>
      </c>
      <c r="BR361" s="21">
        <v>100</v>
      </c>
    </row>
    <row r="362" spans="12:70" x14ac:dyDescent="0.25">
      <c r="BQ362" s="21">
        <f t="shared" si="116"/>
        <v>3.1781824737296493</v>
      </c>
      <c r="BR362" s="21">
        <v>100</v>
      </c>
    </row>
    <row r="363" spans="12:70" x14ac:dyDescent="0.25">
      <c r="BQ363" s="21">
        <f t="shared" si="116"/>
        <v>3.2281824737296492</v>
      </c>
      <c r="BR363" s="21">
        <v>100</v>
      </c>
    </row>
    <row r="364" spans="12:70" x14ac:dyDescent="0.25">
      <c r="BQ364" s="21">
        <f t="shared" si="116"/>
        <v>3.278182473729649</v>
      </c>
      <c r="BR364" s="21">
        <v>100</v>
      </c>
    </row>
    <row r="365" spans="12:70" x14ac:dyDescent="0.25">
      <c r="BQ365" s="21">
        <f t="shared" si="116"/>
        <v>3.3281824737296488</v>
      </c>
      <c r="BR365" s="21">
        <v>100</v>
      </c>
    </row>
    <row r="366" spans="12:70" x14ac:dyDescent="0.25">
      <c r="BQ366" s="21">
        <f t="shared" si="116"/>
        <v>3.3781824737296486</v>
      </c>
      <c r="BR366" s="21">
        <v>100</v>
      </c>
    </row>
  </sheetData>
  <sheetProtection algorithmName="SHA-512" hashValue="3BXphnqY+OsBEap+HxQ5+QsbeL9r0GFjRhi0GE+B5cbV9CXTp8IMnV2Atg4y6Cgxf+x669v8dCve4BCp+4hTgQ==" saltValue="RKMm0G4S3AUvgrPBzpw2Ww==" spinCount="100000" sheet="1" objects="1" scenarios="1"/>
  <mergeCells count="11">
    <mergeCell ref="A1:F1"/>
    <mergeCell ref="G1:L1"/>
    <mergeCell ref="M1:R1"/>
    <mergeCell ref="S1:X1"/>
    <mergeCell ref="Y1:AD1"/>
    <mergeCell ref="BS1:BT1"/>
    <mergeCell ref="AE1:AJ1"/>
    <mergeCell ref="AK1:AP1"/>
    <mergeCell ref="AQ1:AV1"/>
    <mergeCell ref="AW1:BB1"/>
    <mergeCell ref="BC1:BH1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zoomScale="80" zoomScaleNormal="80" workbookViewId="0">
      <selection activeCell="A6" sqref="A6"/>
    </sheetView>
  </sheetViews>
  <sheetFormatPr baseColWidth="10" defaultColWidth="11.42578125" defaultRowHeight="15" x14ac:dyDescent="0.25"/>
  <sheetData>
    <row r="1" spans="1:1" x14ac:dyDescent="0.25">
      <c r="A1" t="s">
        <v>52</v>
      </c>
    </row>
    <row r="2" spans="1:1" x14ac:dyDescent="0.25">
      <c r="A2" t="s">
        <v>1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Prevalence Low Scores</vt:lpstr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Rivera</dc:creator>
  <dc:description/>
  <cp:lastModifiedBy>Laiene Olabarrieta Landa</cp:lastModifiedBy>
  <cp:revision>3</cp:revision>
  <dcterms:created xsi:type="dcterms:W3CDTF">2018-04-05T17:34:55Z</dcterms:created>
  <dcterms:modified xsi:type="dcterms:W3CDTF">2021-01-13T21:12:01Z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